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9 SEPTIEMBRE\PSE\"/>
    </mc:Choice>
  </mc:AlternateContent>
  <xr:revisionPtr revIDLastSave="0" documentId="13_ncr:1_{383EDAD5-04E6-4FE2-A676-CD0A45A9C7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definedNames>
    <definedName name="_xlnm._FilterDatabase" localSheetId="0" hidden="1">Facturas!$A$1:$L$1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C64" i="1"/>
  <c r="C48" i="1"/>
  <c r="C30" i="1"/>
  <c r="C33" i="1" s="1"/>
  <c r="C49" i="1" s="1"/>
  <c r="C51" i="1" l="1"/>
  <c r="C65" i="1" s="1"/>
  <c r="C67" i="1" s="1"/>
  <c r="C87" i="1" s="1"/>
  <c r="C89" i="1"/>
  <c r="E89" i="1" s="1"/>
</calcChain>
</file>

<file path=xl/sharedStrings.xml><?xml version="1.0" encoding="utf-8"?>
<sst xmlns="http://schemas.openxmlformats.org/spreadsheetml/2006/main" count="576" uniqueCount="173">
  <si>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</si>
  <si>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</si>
  <si>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</si>
  <si>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</si>
  <si>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</si>
  <si>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</si>
  <si>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</si>
  <si>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</si>
  <si>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</si>
  <si>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</si>
  <si>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</si>
  <si>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</si>
  <si>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</si>
  <si>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</si>
  <si>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</si>
  <si>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</si>
  <si>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</si>
  <si>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</si>
  <si>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SA</t>
  </si>
  <si>
    <t>TOTAL</t>
  </si>
  <si>
    <t>PAGO CONTRATO 040 ISLA CAPRICHO</t>
  </si>
  <si>
    <t>9001749044</t>
  </si>
  <si>
    <t>800220021</t>
  </si>
  <si>
    <t>Isla Tambito Contrato 1580 - 20</t>
  </si>
  <si>
    <t>41409663</t>
  </si>
  <si>
    <t>CRÉDITO</t>
  </si>
  <si>
    <t>DÉBITO</t>
  </si>
  <si>
    <t>73097911</t>
  </si>
  <si>
    <t>9957124</t>
  </si>
  <si>
    <t>Venta activos EJC - Central Administrativa y Contable Regional Tolemaida</t>
  </si>
  <si>
    <t>800131049-4</t>
  </si>
  <si>
    <t>CANON DE ARRENDAMIENTO ISLA PELICANO 1</t>
  </si>
  <si>
    <t>900979371</t>
  </si>
  <si>
    <t>403 MINISTERIO DE SALUD Y PROTECCION SOCIAL - GESTIàN GENERAL</t>
  </si>
  <si>
    <t>138 MINISTERIO DE HACIENDA Y CREDITO PUBLICO - GESTION GENERAL</t>
  </si>
  <si>
    <t>Resolución 1704 de 01 de marzo de 2023</t>
  </si>
  <si>
    <t>65776990</t>
  </si>
  <si>
    <t>521 CONSEJO NACIONAL ELECTORAL</t>
  </si>
  <si>
    <t>COM 001 Transporte 118625</t>
  </si>
  <si>
    <t>1067845290</t>
  </si>
  <si>
    <t>433 SERVICIO NACIONAL DE APRENDIZAJE (SENA)</t>
  </si>
  <si>
    <t>MES DE ARRIENDO SEPTIEMBRE</t>
  </si>
  <si>
    <t>890401483</t>
  </si>
  <si>
    <t>Canon del mes de septiembre de 2025</t>
  </si>
  <si>
    <t xml:space="preserve">PAGO AGOSTO 2025 CONTRATO 1163-22 ISLA CHA CHA </t>
  </si>
  <si>
    <t>DEVOLUCION RENDIMEINTOS FINANCIEROS ABRIL</t>
  </si>
  <si>
    <t>819003599</t>
  </si>
  <si>
    <t>DEVOLUCION RENDIMIENTOS FINANCIEROS MAYO</t>
  </si>
  <si>
    <t>DEVOLUCION RENDIMIENTOS FINANCIEROS JUNIO</t>
  </si>
  <si>
    <t>DEVOLUCION RENDIMIENTOS FINANCIEROS JULIO</t>
  </si>
  <si>
    <t xml:space="preserve">VENTAS DE ACTIVO - DIMAR-  INTENDENCIA REGIONAL CARIBE </t>
  </si>
  <si>
    <t>806006269-5</t>
  </si>
  <si>
    <t>CANON LAGUNA ENCANTADA AGO2025</t>
  </si>
  <si>
    <t>RP 201025</t>
  </si>
  <si>
    <t>75089678</t>
  </si>
  <si>
    <t>224 SERVICIO GEOLàGICO COLOMBIANO</t>
  </si>
  <si>
    <t>Venta Activos EJ - CENAC TUNJA - BAACA1</t>
  </si>
  <si>
    <t>8001306467</t>
  </si>
  <si>
    <t>VENTA DE ACTIVOS CENACBUC BAADA2</t>
  </si>
  <si>
    <t>800130717</t>
  </si>
  <si>
    <t>Pago arrendamiento casa ARCA Mat. 307-71956 Julio</t>
  </si>
  <si>
    <t>11303129</t>
  </si>
  <si>
    <t>364 UNIDAD ADMINISTRATIVA ESPECIAL DIRECCION DE IMPUESTOS Y ADUANAS NACIONALES RECAUDOS</t>
  </si>
  <si>
    <t>Carnet insttucional (funcionario)</t>
  </si>
  <si>
    <t>1102853152</t>
  </si>
  <si>
    <t>285 REGISTRADURIA NACIONAL DEL ESTADO CIVIL - GESTION GENERAL</t>
  </si>
  <si>
    <t xml:space="preserve">CUOTAS PARTES GUSTAVO ANTONIO CEBALLOS </t>
  </si>
  <si>
    <t>891200461</t>
  </si>
  <si>
    <t>374 UGPPP - GESTION GENERAL</t>
  </si>
  <si>
    <t>de devolución de rendimientos financieros correspondiente a la resolución 1928 d</t>
  </si>
  <si>
    <t>8907009671</t>
  </si>
  <si>
    <t>devolución de rendimientos financieros correspondiente a la resolución 1032 de 2</t>
  </si>
  <si>
    <t>devolución de recursos no ejecutados 1032</t>
  </si>
  <si>
    <t>VENTA CHATARRA BICAB CENAC MEDELLIN</t>
  </si>
  <si>
    <t>800130708</t>
  </si>
  <si>
    <t>VENTA CHATARRA GMCOR  CENAC MEDELLIN</t>
  </si>
  <si>
    <t>Pago tarifa de Control Fiscal resulución 80117-51-2025</t>
  </si>
  <si>
    <t>secretariageneral@fedetabacofondo.org.co</t>
  </si>
  <si>
    <t>FONDO NACIONAL DEL TABACO- FEDETABACO</t>
  </si>
  <si>
    <t>VENTA DE ACTIVOS BATALLON DE INGENIEROS DE INFRAESTRUCTURA No 55</t>
  </si>
  <si>
    <t>carlos.osorioos@ejercito.mil.co</t>
  </si>
  <si>
    <t>CENTRAL ADMINISTRATIVA Y CONTABLE REGIONAL NEIVA</t>
  </si>
  <si>
    <t>Venta de activos CENAC INTELIGENCIA- BACIM5</t>
  </si>
  <si>
    <t>tesoreriaimi.cenac@outlook.com</t>
  </si>
  <si>
    <t>CENTRAL ADMINISTRATIVA Y CONTABLE ESPECIALIZADA DE INTELIGENCIA</t>
  </si>
  <si>
    <t>Venta de activos CENAC INTELIGENCIA- BACIM1</t>
  </si>
  <si>
    <t>VENTA DE ACTIVOS BICAL</t>
  </si>
  <si>
    <t>omara.amaya@ejercito.mil.co</t>
  </si>
  <si>
    <t>CENACBUC</t>
  </si>
  <si>
    <t>Arriendo Isla Gloria Septiembre</t>
  </si>
  <si>
    <t>islagloriacolombia@gmail.com</t>
  </si>
  <si>
    <t>ALFONSO VARGAS</t>
  </si>
  <si>
    <t>RAD 202511800513141 CUOTAS PARTES CTA COBRO 109679</t>
  </si>
  <si>
    <t>tesoreria@elcarmendeviboral-antioquia.gov.co</t>
  </si>
  <si>
    <t>MPIO DE EL CARMEN DE VIBORAL</t>
  </si>
  <si>
    <t>DEVOLUCION REMANENTES</t>
  </si>
  <si>
    <t>esesabanas@yahoo.es</t>
  </si>
  <si>
    <t>ESE SABANAS DE SAN ANGEL</t>
  </si>
  <si>
    <t>REINTEGRO COMISIONES Se  realiza reintegro por concepto de ruta de regreso Rolda</t>
  </si>
  <si>
    <t>lozanomesasandralucia@gmail.com</t>
  </si>
  <si>
    <t>SANDRA LUCIA LOZANO MESA</t>
  </si>
  <si>
    <t>VENTA DE ACTIVOS-BRDEH-CENAC INGENIEROS</t>
  </si>
  <si>
    <t>cenacingenierostes@gmail.com</t>
  </si>
  <si>
    <t>CENTRAL ADMINISTRATIVA Y CONTABLE ESPECIALIZADA CENAC INGENIEROS</t>
  </si>
  <si>
    <t xml:space="preserve"> VENTA DE ACTIVOS BIMAC</t>
  </si>
  <si>
    <t>ELIECER.VELASQUEZ@EJERCITO.MIL.CO</t>
  </si>
  <si>
    <t>CENTRAL ADMINISTRATIVA Y CONTABLE TELEMATICA</t>
  </si>
  <si>
    <t>Ajuste conceptos facturados - Factura EPM DEE28655595 Contrato 9451850</t>
  </si>
  <si>
    <t>lola-toro@hotmail.com</t>
  </si>
  <si>
    <t>BEATRIZ DOLORES TORO OSORIO</t>
  </si>
  <si>
    <t>CANON MES DE SEPTIEMBRE</t>
  </si>
  <si>
    <t>lmorales@afa.com.co</t>
  </si>
  <si>
    <t>MAYRON VERGEL ARMENTA</t>
  </si>
  <si>
    <t>VENTA DE ACTIVOS- BATALLON DE COMANADO Y APOYO DE INFANTERIA DE MARINA N1</t>
  </si>
  <si>
    <t>TESORERIABACAIM1@ARMADA.MILCO</t>
  </si>
  <si>
    <t>BATALLON DE COMANADO Y APOYO DE INFANTERIA DE MARINA N1</t>
  </si>
  <si>
    <t>Venta de activos CENAC INTELIGENCIA- BASCI</t>
  </si>
  <si>
    <t>Venta de activos CENAC INTELIGENCIA- BAIMI7</t>
  </si>
  <si>
    <t>VENTA DE ACTIVOS (CHATARRA)BATRA 3 CENAC BARRANQUILLA</t>
  </si>
  <si>
    <t>HAMYLTON.GONZALEZ@EJERCITO.MIL.CO</t>
  </si>
  <si>
    <t>CENTRAL ADMINISTRATIVA Y CONTABLE BARRANQUILLA</t>
  </si>
  <si>
    <t>PAGOS CUOTAS PARTES PENSIONALESCUYO RECAUDO LE CORRESPONDE AL MINISTERIO DE SALU</t>
  </si>
  <si>
    <t>hacienda@salazardelaspalmas-nortedesantander.gov.co</t>
  </si>
  <si>
    <t>ALCALDIA MUNICIPIO SALAZAR DE LAS PALMAS</t>
  </si>
  <si>
    <t>CUOTAS PARTES PENSIONALES</t>
  </si>
  <si>
    <t>secretariahacienda@barichara-santander.gov.co</t>
  </si>
  <si>
    <t>MUNICIPIO DE BARICHARA</t>
  </si>
  <si>
    <t>Venta de activos CENAC INTELIGENCIA- BAGOP</t>
  </si>
  <si>
    <t>Venta de activos CENAC INTELIGENCIA- CACIM</t>
  </si>
  <si>
    <t>VENTA CHATARRA BASAPC4 CENAC MEDELLIN</t>
  </si>
  <si>
    <t>john.sarmientora@ejercito.mil.co</t>
  </si>
  <si>
    <t>CENAC MEDELLIN</t>
  </si>
  <si>
    <t>Reintegro gasto no utilizado en comisión 21525</t>
  </si>
  <si>
    <t>aruedaj@sena.edu.co</t>
  </si>
  <si>
    <t>AMPARO RUEDA JAIMES</t>
  </si>
  <si>
    <t>Venta de activos CENAC INTELIGENCIA - BACSI</t>
  </si>
  <si>
    <t>Venta de activos CENAC INTELIGENCIA- BRCIM2</t>
  </si>
  <si>
    <t>Venta de activos CENAC INTELIGENCIA- BASEC4</t>
  </si>
  <si>
    <t>Venta de activos CENAC INTELIGENCIA- BASEC5</t>
  </si>
  <si>
    <t>Desc.nom.sep sr Jose Sotelo cc 79537436</t>
  </si>
  <si>
    <t>mmolina@cremil.gov.co</t>
  </si>
  <si>
    <t>Cremil</t>
  </si>
  <si>
    <t>Desc.nom.sep sr Dairo Suarez cc 93401502</t>
  </si>
  <si>
    <t>Desc.nom.sep sr Jorge Alvarez cc 15404101</t>
  </si>
  <si>
    <t>Desc.nom.sep sr Wiliam Guevara cc 79213448</t>
  </si>
  <si>
    <t>VENTA DE ACTIVOS -BAEEV 10-CENAC CUCUTA</t>
  </si>
  <si>
    <t>alexis.casanova@ejercito.mil.co</t>
  </si>
  <si>
    <t>CENAC CUCUTA</t>
  </si>
  <si>
    <t>RESOLUCION 1704 DEL 01 DE MARZO DE 2023</t>
  </si>
  <si>
    <t>salloabga@hotmail.com</t>
  </si>
  <si>
    <t>SANDRA LILIANA LEAL OTAVO</t>
  </si>
  <si>
    <t xml:space="preserve">PAGO SEPTIEMBRE 2025 CONTRATO 1163-22 ISLA CHA CHA </t>
  </si>
  <si>
    <t>m.smithsas@outlook.com</t>
  </si>
  <si>
    <t xml:space="preserve">MILDRED SMITH JULIAO </t>
  </si>
  <si>
    <t>michelledunoyerm@gmail.com</t>
  </si>
  <si>
    <t xml:space="preserve">Carlos Fernando Dunoyer Gonzalez </t>
  </si>
  <si>
    <t>lrodriguezv@ajover.com</t>
  </si>
  <si>
    <t>INVERSIONES DOUER MISHAAN SAS</t>
  </si>
  <si>
    <t>DTN-DTN REINTEGROS GASTOS DE FUNCIONAMIENTO</t>
  </si>
  <si>
    <t>ncalderonu@dian.gov.co</t>
  </si>
  <si>
    <t>NATALIA ELENA CALDERON URANGO</t>
  </si>
  <si>
    <t>CANON LAGUNA ENCANTADA OCT2025</t>
  </si>
  <si>
    <t>financiera@hotelmajagua.com</t>
  </si>
  <si>
    <t>LAGUNA ENCANTADA SAS</t>
  </si>
  <si>
    <t>arriendo isla mes de octubre</t>
  </si>
  <si>
    <t>auditoria@schwyn.com</t>
  </si>
  <si>
    <t>AGENCIA DE ADUANAS HERMANN SCHWYN Y CIA SA</t>
  </si>
  <si>
    <t>tesoreria@ruagroup.com.co</t>
  </si>
  <si>
    <t xml:space="preserve">JOSE RAMON DE LA TORRE </t>
  </si>
  <si>
    <t>CUOTA PARTE</t>
  </si>
  <si>
    <t>tesoreria@cerrito-santander.gov.co</t>
  </si>
  <si>
    <t>MUNICIPIO DE CERRITO</t>
  </si>
  <si>
    <t>CANON 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</si>
</sst>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2" fillId="4" borderId="2" xfId="0" applyFont="1" applyFill="1" applyBorder="1" applyAlignment="1">
      <alignment vertical="center"/>
    </xf>
    <xf numFmtId="164" fontId="0" fillId="4" borderId="2" xfId="0" applyNumberFormat="1" applyFill="1" applyBorder="1"/>
    <xf numFmtId="4" fontId="0" fillId="4" borderId="2" xfId="0" applyNumberForma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  <xf numFmtId="0" fontId="0" fillId="5" borderId="0" xfId="0" applyFill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topLeftCell="L53" workbookViewId="0">
      <selection activeCell="N29" sqref="N1:Q1048576"/>
    </sheetView>
  </sheetViews>
  <sheetFormatPr baseColWidth="10" defaultColWidth="9.1796875" defaultRowHeight="14.5" x14ac:dyDescent="0.35"/>
  <cols>
    <col min="1" max="1" width="19.26953125" customWidth="1"/>
    <col min="2" max="2" width="9.453125" customWidth="1"/>
    <col min="3" max="3" width="17.1796875" customWidth="1"/>
    <col min="4" max="4" width="16.453125" customWidth="1"/>
    <col min="5" max="5" width="15.54296875" bestFit="1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90.26953125" customWidth="1"/>
    <col min="11" max="11" width="26.453125" customWidth="1"/>
    <col min="12" max="12" width="99.26953125" bestFit="1" customWidth="1"/>
  </cols>
  <sheetData>
    <row r="1" spans="1:12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 s="13" t="s">
        <v>12</v>
      </c>
      <c r="B2" s="5" t="s">
        <v>13</v>
      </c>
      <c r="C2" s="6">
        <v>461158</v>
      </c>
      <c r="D2" s="6">
        <v>461158</v>
      </c>
      <c r="E2" s="7">
        <v>1741521299</v>
      </c>
      <c r="F2" s="8">
        <v>45900.870856481502</v>
      </c>
      <c r="G2" s="5" t="s">
        <v>14</v>
      </c>
      <c r="H2" s="7">
        <v>1439</v>
      </c>
      <c r="I2" s="5" t="s">
        <v>15</v>
      </c>
      <c r="J2" s="5" t="s">
        <v>35</v>
      </c>
      <c r="K2" s="5" t="s">
        <v>36</v>
      </c>
      <c r="L2" s="5" t="s">
        <v>37</v>
      </c>
    </row>
    <row r="3" spans="1:12" x14ac:dyDescent="0.35">
      <c r="A3" s="9" t="s">
        <v>12</v>
      </c>
      <c r="B3" s="9" t="s">
        <v>13</v>
      </c>
      <c r="C3" s="10">
        <v>10000</v>
      </c>
      <c r="D3" s="10">
        <v>10000</v>
      </c>
      <c r="E3" s="11">
        <v>1741934299</v>
      </c>
      <c r="F3" s="12">
        <v>45901.284351851798</v>
      </c>
      <c r="G3" s="9" t="s">
        <v>14</v>
      </c>
      <c r="H3" s="11">
        <v>1440</v>
      </c>
      <c r="I3" s="9" t="s">
        <v>15</v>
      </c>
      <c r="J3" s="9" t="s">
        <v>38</v>
      </c>
      <c r="K3" s="9" t="s">
        <v>39</v>
      </c>
      <c r="L3" s="9" t="s">
        <v>40</v>
      </c>
    </row>
    <row r="4" spans="1:12" x14ac:dyDescent="0.35">
      <c r="A4" s="5" t="s">
        <v>12</v>
      </c>
      <c r="B4" s="5" t="s">
        <v>13</v>
      </c>
      <c r="C4" s="6">
        <v>1706504</v>
      </c>
      <c r="D4" s="6">
        <v>1706504</v>
      </c>
      <c r="E4" s="7">
        <v>1743768882</v>
      </c>
      <c r="F4" s="8">
        <v>45901.655266203699</v>
      </c>
      <c r="G4" s="5" t="s">
        <v>14</v>
      </c>
      <c r="H4" s="7">
        <v>1441</v>
      </c>
      <c r="I4" s="5" t="s">
        <v>15</v>
      </c>
      <c r="J4" s="5" t="s">
        <v>41</v>
      </c>
      <c r="K4" s="5" t="s">
        <v>42</v>
      </c>
      <c r="L4" s="5" t="s">
        <v>16</v>
      </c>
    </row>
    <row r="5" spans="1:12" x14ac:dyDescent="0.35">
      <c r="A5" s="9" t="s">
        <v>12</v>
      </c>
      <c r="B5" s="9" t="s">
        <v>13</v>
      </c>
      <c r="C5" s="10">
        <v>1280700</v>
      </c>
      <c r="D5" s="10">
        <v>1280700</v>
      </c>
      <c r="E5" s="11">
        <v>1746373994</v>
      </c>
      <c r="F5" s="12">
        <v>45902.5238888889</v>
      </c>
      <c r="G5" s="9" t="s">
        <v>14</v>
      </c>
      <c r="H5" s="11">
        <v>1442</v>
      </c>
      <c r="I5" s="9" t="s">
        <v>15</v>
      </c>
      <c r="J5" s="9" t="s">
        <v>23</v>
      </c>
      <c r="K5" s="9" t="s">
        <v>27</v>
      </c>
      <c r="L5" s="9" t="s">
        <v>16</v>
      </c>
    </row>
    <row r="6" spans="1:12" x14ac:dyDescent="0.35">
      <c r="A6" s="5" t="s">
        <v>12</v>
      </c>
      <c r="B6" s="5" t="s">
        <v>13</v>
      </c>
      <c r="C6" s="6">
        <v>793000</v>
      </c>
      <c r="D6" s="6">
        <v>793000</v>
      </c>
      <c r="E6" s="7">
        <v>1746851295</v>
      </c>
      <c r="F6" s="8">
        <v>45902.624942129602</v>
      </c>
      <c r="G6" s="5" t="s">
        <v>14</v>
      </c>
      <c r="H6" s="7">
        <v>1443</v>
      </c>
      <c r="I6" s="5" t="s">
        <v>15</v>
      </c>
      <c r="J6" s="5" t="s">
        <v>29</v>
      </c>
      <c r="K6" s="5" t="s">
        <v>30</v>
      </c>
      <c r="L6" s="5" t="s">
        <v>17</v>
      </c>
    </row>
    <row r="7" spans="1:12" x14ac:dyDescent="0.35">
      <c r="A7" s="9" t="s">
        <v>12</v>
      </c>
      <c r="B7" s="9" t="s">
        <v>13</v>
      </c>
      <c r="C7" s="10">
        <v>9159136</v>
      </c>
      <c r="D7" s="10">
        <v>9159136</v>
      </c>
      <c r="E7" s="11">
        <v>1746903123</v>
      </c>
      <c r="F7" s="12">
        <v>45902.635011574101</v>
      </c>
      <c r="G7" s="9" t="s">
        <v>14</v>
      </c>
      <c r="H7" s="11">
        <v>1445</v>
      </c>
      <c r="I7" s="9" t="s">
        <v>15</v>
      </c>
      <c r="J7" s="9" t="s">
        <v>43</v>
      </c>
      <c r="K7" s="9" t="s">
        <v>28</v>
      </c>
      <c r="L7" s="9" t="s">
        <v>16</v>
      </c>
    </row>
    <row r="8" spans="1:12" x14ac:dyDescent="0.35">
      <c r="A8" s="5" t="s">
        <v>12</v>
      </c>
      <c r="B8" s="5" t="s">
        <v>13</v>
      </c>
      <c r="C8" s="6">
        <v>2706334</v>
      </c>
      <c r="D8" s="6">
        <v>2706334</v>
      </c>
      <c r="E8" s="7">
        <v>1748964887</v>
      </c>
      <c r="F8" s="8">
        <v>45903.440462963001</v>
      </c>
      <c r="G8" s="5" t="s">
        <v>14</v>
      </c>
      <c r="H8" s="7">
        <v>1446</v>
      </c>
      <c r="I8" s="5" t="s">
        <v>15</v>
      </c>
      <c r="J8" s="5" t="s">
        <v>20</v>
      </c>
      <c r="K8" s="5" t="s">
        <v>21</v>
      </c>
      <c r="L8" s="5" t="s">
        <v>16</v>
      </c>
    </row>
    <row r="9" spans="1:12" x14ac:dyDescent="0.35">
      <c r="A9" s="9" t="s">
        <v>12</v>
      </c>
      <c r="B9" s="9" t="s">
        <v>13</v>
      </c>
      <c r="C9" s="10">
        <v>11267100</v>
      </c>
      <c r="D9" s="10">
        <v>11267100</v>
      </c>
      <c r="E9" s="11">
        <v>1749539846</v>
      </c>
      <c r="F9" s="12">
        <v>45903.566006944398</v>
      </c>
      <c r="G9" s="9" t="s">
        <v>14</v>
      </c>
      <c r="H9" s="11">
        <v>1448</v>
      </c>
      <c r="I9" s="9" t="s">
        <v>15</v>
      </c>
      <c r="J9" s="9" t="s">
        <v>44</v>
      </c>
      <c r="K9" s="9" t="s">
        <v>24</v>
      </c>
      <c r="L9" s="9" t="s">
        <v>16</v>
      </c>
    </row>
    <row r="10" spans="1:12" x14ac:dyDescent="0.35">
      <c r="A10" s="5" t="s">
        <v>12</v>
      </c>
      <c r="B10" s="5" t="s">
        <v>13</v>
      </c>
      <c r="C10" s="6">
        <v>60964.99</v>
      </c>
      <c r="D10" s="6">
        <v>60964.99</v>
      </c>
      <c r="E10" s="7">
        <v>1751638399</v>
      </c>
      <c r="F10" s="8">
        <v>45904.389421296299</v>
      </c>
      <c r="G10" s="5" t="s">
        <v>14</v>
      </c>
      <c r="H10" s="7">
        <v>1449</v>
      </c>
      <c r="I10" s="5" t="s">
        <v>15</v>
      </c>
      <c r="J10" s="5" t="s">
        <v>45</v>
      </c>
      <c r="K10" s="5" t="s">
        <v>46</v>
      </c>
      <c r="L10" s="5" t="s">
        <v>34</v>
      </c>
    </row>
    <row r="11" spans="1:12" x14ac:dyDescent="0.35">
      <c r="A11" s="9" t="s">
        <v>12</v>
      </c>
      <c r="B11" s="9" t="s">
        <v>13</v>
      </c>
      <c r="C11" s="10">
        <v>57273.84</v>
      </c>
      <c r="D11" s="10">
        <v>57273.84</v>
      </c>
      <c r="E11" s="11">
        <v>1751677593</v>
      </c>
      <c r="F11" s="12">
        <v>45904.398472222201</v>
      </c>
      <c r="G11" s="9" t="s">
        <v>14</v>
      </c>
      <c r="H11" s="11">
        <v>1450</v>
      </c>
      <c r="I11" s="9" t="s">
        <v>15</v>
      </c>
      <c r="J11" s="9" t="s">
        <v>47</v>
      </c>
      <c r="K11" s="9" t="s">
        <v>46</v>
      </c>
      <c r="L11" s="9" t="s">
        <v>33</v>
      </c>
    </row>
    <row r="12" spans="1:12" x14ac:dyDescent="0.35">
      <c r="A12" s="5" t="s">
        <v>12</v>
      </c>
      <c r="B12" s="5" t="s">
        <v>13</v>
      </c>
      <c r="C12" s="6">
        <v>30410.36</v>
      </c>
      <c r="D12" s="6">
        <v>30410.36</v>
      </c>
      <c r="E12" s="7">
        <v>1751694387</v>
      </c>
      <c r="F12" s="8">
        <v>45904.402303240699</v>
      </c>
      <c r="G12" s="5" t="s">
        <v>14</v>
      </c>
      <c r="H12" s="7">
        <v>1451</v>
      </c>
      <c r="I12" s="5" t="s">
        <v>15</v>
      </c>
      <c r="J12" s="5" t="s">
        <v>48</v>
      </c>
      <c r="K12" s="5" t="s">
        <v>46</v>
      </c>
      <c r="L12" s="5" t="s">
        <v>33</v>
      </c>
    </row>
    <row r="13" spans="1:12" x14ac:dyDescent="0.35">
      <c r="A13" s="9" t="s">
        <v>12</v>
      </c>
      <c r="B13" s="9" t="s">
        <v>13</v>
      </c>
      <c r="C13" s="10">
        <v>23687.5</v>
      </c>
      <c r="D13" s="10">
        <v>23687.5</v>
      </c>
      <c r="E13" s="11">
        <v>1751707261</v>
      </c>
      <c r="F13" s="12">
        <v>45904.405185185198</v>
      </c>
      <c r="G13" s="9" t="s">
        <v>14</v>
      </c>
      <c r="H13" s="11">
        <v>1452</v>
      </c>
      <c r="I13" s="9" t="s">
        <v>15</v>
      </c>
      <c r="J13" s="9" t="s">
        <v>49</v>
      </c>
      <c r="K13" s="9" t="s">
        <v>46</v>
      </c>
      <c r="L13" s="9" t="s">
        <v>33</v>
      </c>
    </row>
    <row r="14" spans="1:12" x14ac:dyDescent="0.35">
      <c r="A14" s="5" t="s">
        <v>12</v>
      </c>
      <c r="B14" s="5" t="s">
        <v>13</v>
      </c>
      <c r="C14" s="6">
        <v>4172000</v>
      </c>
      <c r="D14" s="6">
        <v>4172000</v>
      </c>
      <c r="E14" s="7">
        <v>1754558616</v>
      </c>
      <c r="F14" s="8">
        <v>45905.403379629599</v>
      </c>
      <c r="G14" s="5" t="s">
        <v>14</v>
      </c>
      <c r="H14" s="7">
        <v>1455</v>
      </c>
      <c r="I14" s="5" t="s">
        <v>15</v>
      </c>
      <c r="J14" s="5" t="s">
        <v>50</v>
      </c>
      <c r="K14" s="5" t="s">
        <v>51</v>
      </c>
      <c r="L14" s="5" t="s">
        <v>17</v>
      </c>
    </row>
    <row r="15" spans="1:12" x14ac:dyDescent="0.35">
      <c r="A15" s="9" t="s">
        <v>12</v>
      </c>
      <c r="B15" s="9" t="s">
        <v>13</v>
      </c>
      <c r="C15" s="10">
        <v>1396384</v>
      </c>
      <c r="D15" s="10">
        <v>1396384</v>
      </c>
      <c r="E15" s="11">
        <v>1754874799</v>
      </c>
      <c r="F15" s="12">
        <v>45905.470104166699</v>
      </c>
      <c r="G15" s="9" t="s">
        <v>14</v>
      </c>
      <c r="H15" s="11">
        <v>1458</v>
      </c>
      <c r="I15" s="9" t="s">
        <v>15</v>
      </c>
      <c r="J15" s="9" t="s">
        <v>31</v>
      </c>
      <c r="K15" s="9" t="s">
        <v>32</v>
      </c>
      <c r="L15" s="9" t="s">
        <v>16</v>
      </c>
    </row>
    <row r="16" spans="1:12" x14ac:dyDescent="0.35">
      <c r="A16" s="5" t="s">
        <v>12</v>
      </c>
      <c r="B16" s="5" t="s">
        <v>13</v>
      </c>
      <c r="C16" s="6">
        <v>800</v>
      </c>
      <c r="D16" s="6">
        <v>800</v>
      </c>
      <c r="E16" s="7">
        <v>1754878682</v>
      </c>
      <c r="F16" s="8">
        <v>45905.470925925903</v>
      </c>
      <c r="G16" s="5" t="s">
        <v>14</v>
      </c>
      <c r="H16" s="7">
        <v>1459</v>
      </c>
      <c r="I16" s="5" t="s">
        <v>15</v>
      </c>
      <c r="J16" s="5" t="s">
        <v>50</v>
      </c>
      <c r="K16" s="5" t="s">
        <v>51</v>
      </c>
      <c r="L16" s="5" t="s">
        <v>17</v>
      </c>
    </row>
    <row r="17" spans="1:12" s="18" customFormat="1" x14ac:dyDescent="0.35">
      <c r="A17" s="13" t="s">
        <v>12</v>
      </c>
      <c r="B17" s="14" t="s">
        <v>13</v>
      </c>
      <c r="C17" s="15">
        <v>19537241</v>
      </c>
      <c r="D17" s="15">
        <v>19537241</v>
      </c>
      <c r="E17" s="16">
        <v>1756581717</v>
      </c>
      <c r="F17" s="17">
        <v>45905.855034722197</v>
      </c>
      <c r="G17" s="14" t="s">
        <v>14</v>
      </c>
      <c r="H17" s="16">
        <v>1460</v>
      </c>
      <c r="I17" s="14" t="s">
        <v>15</v>
      </c>
      <c r="J17" s="14" t="s">
        <v>52</v>
      </c>
      <c r="K17" s="14" t="s">
        <v>22</v>
      </c>
      <c r="L17" s="14" t="s">
        <v>16</v>
      </c>
    </row>
    <row r="18" spans="1:12" x14ac:dyDescent="0.35">
      <c r="A18" s="5" t="s">
        <v>12</v>
      </c>
      <c r="B18" s="5" t="s">
        <v>13</v>
      </c>
      <c r="C18" s="6">
        <v>1604329</v>
      </c>
      <c r="D18" s="6">
        <v>1604329</v>
      </c>
      <c r="E18" s="7">
        <v>1759679820</v>
      </c>
      <c r="F18" s="8">
        <v>45907.612847222197</v>
      </c>
      <c r="G18" s="5" t="s">
        <v>14</v>
      </c>
      <c r="H18" s="7">
        <v>1461</v>
      </c>
      <c r="I18" s="5" t="s">
        <v>15</v>
      </c>
      <c r="J18" s="5" t="s">
        <v>53</v>
      </c>
      <c r="K18" s="5" t="s">
        <v>54</v>
      </c>
      <c r="L18" s="5" t="s">
        <v>55</v>
      </c>
    </row>
    <row r="19" spans="1:12" x14ac:dyDescent="0.35">
      <c r="A19" s="9" t="s">
        <v>12</v>
      </c>
      <c r="B19" s="9" t="s">
        <v>13</v>
      </c>
      <c r="C19" s="10">
        <v>747</v>
      </c>
      <c r="D19" s="10">
        <v>747</v>
      </c>
      <c r="E19" s="11">
        <v>1759728697</v>
      </c>
      <c r="F19" s="12">
        <v>45907.634571759299</v>
      </c>
      <c r="G19" s="9" t="s">
        <v>14</v>
      </c>
      <c r="H19" s="11">
        <v>1462</v>
      </c>
      <c r="I19" s="9" t="s">
        <v>15</v>
      </c>
      <c r="J19" s="9" t="s">
        <v>53</v>
      </c>
      <c r="K19" s="9" t="s">
        <v>54</v>
      </c>
      <c r="L19" s="9" t="s">
        <v>34</v>
      </c>
    </row>
    <row r="20" spans="1:12" x14ac:dyDescent="0.35">
      <c r="A20" s="5" t="s">
        <v>12</v>
      </c>
      <c r="B20" s="5" t="s">
        <v>13</v>
      </c>
      <c r="C20" s="6">
        <v>200000</v>
      </c>
      <c r="D20" s="6">
        <v>200000</v>
      </c>
      <c r="E20" s="7">
        <v>1760962412</v>
      </c>
      <c r="F20" s="8">
        <v>45908.402546296304</v>
      </c>
      <c r="G20" s="5" t="s">
        <v>14</v>
      </c>
      <c r="H20" s="7">
        <v>1465</v>
      </c>
      <c r="I20" s="5" t="s">
        <v>15</v>
      </c>
      <c r="J20" s="5" t="s">
        <v>56</v>
      </c>
      <c r="K20" s="5" t="s">
        <v>57</v>
      </c>
      <c r="L20" s="5" t="s">
        <v>17</v>
      </c>
    </row>
    <row r="21" spans="1:12" x14ac:dyDescent="0.35">
      <c r="A21" s="9" t="s">
        <v>12</v>
      </c>
      <c r="B21" s="9" t="s">
        <v>13</v>
      </c>
      <c r="C21" s="10">
        <v>331200</v>
      </c>
      <c r="D21" s="10">
        <v>331200</v>
      </c>
      <c r="E21" s="11">
        <v>1763943506</v>
      </c>
      <c r="F21" s="12">
        <v>45909.444305555597</v>
      </c>
      <c r="G21" s="9" t="s">
        <v>14</v>
      </c>
      <c r="H21" s="11">
        <v>1466</v>
      </c>
      <c r="I21" s="9" t="s">
        <v>15</v>
      </c>
      <c r="J21" s="9" t="s">
        <v>58</v>
      </c>
      <c r="K21" s="9" t="s">
        <v>59</v>
      </c>
      <c r="L21" s="9" t="s">
        <v>17</v>
      </c>
    </row>
    <row r="22" spans="1:12" x14ac:dyDescent="0.35">
      <c r="A22" s="5" t="s">
        <v>12</v>
      </c>
      <c r="B22" s="5" t="s">
        <v>13</v>
      </c>
      <c r="C22" s="6">
        <v>2228090</v>
      </c>
      <c r="D22" s="6">
        <v>2228090</v>
      </c>
      <c r="E22" s="7">
        <v>1766825595</v>
      </c>
      <c r="F22" s="8">
        <v>45910.472604166702</v>
      </c>
      <c r="G22" s="5" t="s">
        <v>14</v>
      </c>
      <c r="H22" s="7">
        <v>1471</v>
      </c>
      <c r="I22" s="5" t="s">
        <v>15</v>
      </c>
      <c r="J22" s="5" t="s">
        <v>60</v>
      </c>
      <c r="K22" s="5" t="s">
        <v>61</v>
      </c>
      <c r="L22" s="5" t="s">
        <v>62</v>
      </c>
    </row>
    <row r="23" spans="1:12" x14ac:dyDescent="0.35">
      <c r="A23" s="9" t="s">
        <v>12</v>
      </c>
      <c r="B23" s="9" t="s">
        <v>13</v>
      </c>
      <c r="C23" s="10">
        <v>5900</v>
      </c>
      <c r="D23" s="10">
        <v>5900</v>
      </c>
      <c r="E23" s="11">
        <v>1770168075</v>
      </c>
      <c r="F23" s="12">
        <v>45911.694212962997</v>
      </c>
      <c r="G23" s="9" t="s">
        <v>14</v>
      </c>
      <c r="H23" s="11">
        <v>1473</v>
      </c>
      <c r="I23" s="9" t="s">
        <v>15</v>
      </c>
      <c r="J23" s="9" t="s">
        <v>63</v>
      </c>
      <c r="K23" s="9" t="s">
        <v>64</v>
      </c>
      <c r="L23" s="9" t="s">
        <v>65</v>
      </c>
    </row>
    <row r="24" spans="1:12" x14ac:dyDescent="0.35">
      <c r="A24" s="5" t="s">
        <v>12</v>
      </c>
      <c r="B24" s="5" t="s">
        <v>13</v>
      </c>
      <c r="C24" s="6">
        <v>786152</v>
      </c>
      <c r="D24" s="6">
        <v>786152</v>
      </c>
      <c r="E24" s="7">
        <v>1772189494</v>
      </c>
      <c r="F24" s="8">
        <v>45912.627881944398</v>
      </c>
      <c r="G24" s="5" t="s">
        <v>14</v>
      </c>
      <c r="H24" s="7">
        <v>1474</v>
      </c>
      <c r="I24" s="5" t="s">
        <v>15</v>
      </c>
      <c r="J24" s="5" t="s">
        <v>66</v>
      </c>
      <c r="K24" s="5" t="s">
        <v>67</v>
      </c>
      <c r="L24" s="5" t="s">
        <v>68</v>
      </c>
    </row>
    <row r="25" spans="1:12" x14ac:dyDescent="0.35">
      <c r="A25" s="9" t="s">
        <v>12</v>
      </c>
      <c r="B25" s="9" t="s">
        <v>13</v>
      </c>
      <c r="C25" s="10">
        <v>65628</v>
      </c>
      <c r="D25" s="10">
        <v>65628</v>
      </c>
      <c r="E25" s="11">
        <v>1772408223</v>
      </c>
      <c r="F25" s="12">
        <v>45912.679988425902</v>
      </c>
      <c r="G25" s="9" t="s">
        <v>14</v>
      </c>
      <c r="H25" s="11">
        <v>1475</v>
      </c>
      <c r="I25" s="9" t="s">
        <v>15</v>
      </c>
      <c r="J25" s="9" t="s">
        <v>69</v>
      </c>
      <c r="K25" s="9" t="s">
        <v>70</v>
      </c>
      <c r="L25" s="9" t="s">
        <v>33</v>
      </c>
    </row>
    <row r="26" spans="1:12" x14ac:dyDescent="0.35">
      <c r="A26" s="5" t="s">
        <v>12</v>
      </c>
      <c r="B26" s="5" t="s">
        <v>13</v>
      </c>
      <c r="C26" s="6">
        <v>154326</v>
      </c>
      <c r="D26" s="6">
        <v>154326</v>
      </c>
      <c r="E26" s="7">
        <v>1772418499</v>
      </c>
      <c r="F26" s="8">
        <v>45912.6824305556</v>
      </c>
      <c r="G26" s="5" t="s">
        <v>14</v>
      </c>
      <c r="H26" s="7">
        <v>1476</v>
      </c>
      <c r="I26" s="5" t="s">
        <v>15</v>
      </c>
      <c r="J26" s="5" t="s">
        <v>71</v>
      </c>
      <c r="K26" s="5" t="s">
        <v>70</v>
      </c>
      <c r="L26" s="5" t="s">
        <v>33</v>
      </c>
    </row>
    <row r="27" spans="1:12" x14ac:dyDescent="0.35">
      <c r="A27" s="9" t="s">
        <v>12</v>
      </c>
      <c r="B27" s="9" t="s">
        <v>13</v>
      </c>
      <c r="C27" s="10">
        <v>26039091</v>
      </c>
      <c r="D27" s="10">
        <v>26039091</v>
      </c>
      <c r="E27" s="11">
        <v>1772428733</v>
      </c>
      <c r="F27" s="12">
        <v>45912.684907407398</v>
      </c>
      <c r="G27" s="9" t="s">
        <v>14</v>
      </c>
      <c r="H27" s="11">
        <v>1477</v>
      </c>
      <c r="I27" s="9" t="s">
        <v>15</v>
      </c>
      <c r="J27" s="9" t="s">
        <v>72</v>
      </c>
      <c r="K27" s="9" t="s">
        <v>70</v>
      </c>
      <c r="L27" s="9" t="s">
        <v>33</v>
      </c>
    </row>
    <row r="28" spans="1:12" x14ac:dyDescent="0.35">
      <c r="A28" s="5" t="s">
        <v>12</v>
      </c>
      <c r="B28" s="5" t="s">
        <v>13</v>
      </c>
      <c r="C28" s="6">
        <v>64400</v>
      </c>
      <c r="D28" s="6">
        <v>64400</v>
      </c>
      <c r="E28" s="7">
        <v>1772456422</v>
      </c>
      <c r="F28" s="8">
        <v>45912.691990740699</v>
      </c>
      <c r="G28" s="5" t="s">
        <v>14</v>
      </c>
      <c r="H28" s="7">
        <v>1478</v>
      </c>
      <c r="I28" s="5" t="s">
        <v>15</v>
      </c>
      <c r="J28" s="5" t="s">
        <v>73</v>
      </c>
      <c r="K28" s="5" t="s">
        <v>74</v>
      </c>
      <c r="L28" s="5" t="s">
        <v>17</v>
      </c>
    </row>
    <row r="29" spans="1:12" x14ac:dyDescent="0.35">
      <c r="A29" s="9" t="s">
        <v>12</v>
      </c>
      <c r="B29" s="9" t="s">
        <v>13</v>
      </c>
      <c r="C29" s="10">
        <v>34200</v>
      </c>
      <c r="D29" s="10">
        <v>34200</v>
      </c>
      <c r="E29" s="11">
        <v>1772481636</v>
      </c>
      <c r="F29" s="12">
        <v>45912.698506944398</v>
      </c>
      <c r="G29" s="9" t="s">
        <v>14</v>
      </c>
      <c r="H29" s="11">
        <v>1479</v>
      </c>
      <c r="I29" s="9" t="s">
        <v>15</v>
      </c>
      <c r="J29" s="9" t="s">
        <v>75</v>
      </c>
      <c r="K29" s="9" t="s">
        <v>74</v>
      </c>
      <c r="L29" s="9" t="s">
        <v>17</v>
      </c>
    </row>
    <row r="30" spans="1:12" x14ac:dyDescent="0.35">
      <c r="B30" s="2" t="s">
        <v>25</v>
      </c>
      <c r="C30" s="3">
        <f>SUM(C17:C29)</f>
        <v>51051304</v>
      </c>
    </row>
    <row r="31" spans="1:12" x14ac:dyDescent="0.35">
      <c r="B31" s="2" t="s">
        <v>18</v>
      </c>
      <c r="C31" s="3">
        <v>5569183.9999999963</v>
      </c>
    </row>
    <row r="32" spans="1:12" x14ac:dyDescent="0.35">
      <c r="B32" s="2" t="s">
        <v>26</v>
      </c>
      <c r="C32" s="3">
        <v>29476691</v>
      </c>
    </row>
    <row r="33" spans="1:13" x14ac:dyDescent="0.35">
      <c r="B33" s="2" t="s">
        <v>19</v>
      </c>
      <c r="C33" s="4">
        <f>+C30+C31-C32</f>
        <v>27143797</v>
      </c>
    </row>
    <row r="34" spans="1:13" x14ac:dyDescent="0.35">
      <c r="A34" s="19" t="s">
        <v>12</v>
      </c>
      <c r="B34" s="19" t="s">
        <v>13</v>
      </c>
      <c r="C34" s="20">
        <v>1185944</v>
      </c>
      <c r="D34" s="20">
        <v>1185944</v>
      </c>
      <c r="E34" s="21">
        <v>1777855467</v>
      </c>
      <c r="F34" s="22">
        <v>45915.594722222202</v>
      </c>
      <c r="G34" s="19" t="s">
        <v>14</v>
      </c>
      <c r="H34" s="21">
        <v>1480</v>
      </c>
      <c r="I34" s="19" t="s">
        <v>15</v>
      </c>
      <c r="J34" s="19" t="s">
        <v>76</v>
      </c>
      <c r="K34" s="19" t="s">
        <v>77</v>
      </c>
      <c r="L34" s="19" t="s">
        <v>78</v>
      </c>
      <c r="M34" s="19" t="s">
        <v>15</v>
      </c>
    </row>
    <row r="35" spans="1:13" x14ac:dyDescent="0.35">
      <c r="A35" s="23" t="s">
        <v>12</v>
      </c>
      <c r="B35" s="23" t="s">
        <v>13</v>
      </c>
      <c r="C35" s="24">
        <v>350000</v>
      </c>
      <c r="D35" s="24">
        <v>350000</v>
      </c>
      <c r="E35" s="25">
        <v>1780941013</v>
      </c>
      <c r="F35" s="26">
        <v>45916.496863425898</v>
      </c>
      <c r="G35" s="23" t="s">
        <v>14</v>
      </c>
      <c r="H35" s="25">
        <v>1481</v>
      </c>
      <c r="I35" s="23" t="s">
        <v>15</v>
      </c>
      <c r="J35" s="23" t="s">
        <v>79</v>
      </c>
      <c r="K35" s="23" t="s">
        <v>80</v>
      </c>
      <c r="L35" s="23" t="s">
        <v>81</v>
      </c>
      <c r="M35" s="23" t="s">
        <v>15</v>
      </c>
    </row>
    <row r="36" spans="1:13" x14ac:dyDescent="0.35">
      <c r="A36" s="19" t="s">
        <v>12</v>
      </c>
      <c r="B36" s="19" t="s">
        <v>13</v>
      </c>
      <c r="C36" s="20">
        <v>1900</v>
      </c>
      <c r="D36" s="20">
        <v>1900</v>
      </c>
      <c r="E36" s="21">
        <v>1783242011</v>
      </c>
      <c r="F36" s="22">
        <v>45917.345081018502</v>
      </c>
      <c r="G36" s="19" t="s">
        <v>14</v>
      </c>
      <c r="H36" s="21">
        <v>1482</v>
      </c>
      <c r="I36" s="19" t="s">
        <v>15</v>
      </c>
      <c r="J36" s="19" t="s">
        <v>82</v>
      </c>
      <c r="K36" s="19" t="s">
        <v>83</v>
      </c>
      <c r="L36" s="19" t="s">
        <v>84</v>
      </c>
      <c r="M36" s="19" t="s">
        <v>15</v>
      </c>
    </row>
    <row r="37" spans="1:13" x14ac:dyDescent="0.35">
      <c r="A37" s="23" t="s">
        <v>12</v>
      </c>
      <c r="B37" s="23" t="s">
        <v>13</v>
      </c>
      <c r="C37" s="24">
        <v>23500</v>
      </c>
      <c r="D37" s="24">
        <v>23500</v>
      </c>
      <c r="E37" s="25">
        <v>1783263882</v>
      </c>
      <c r="F37" s="26">
        <v>45917.352083333302</v>
      </c>
      <c r="G37" s="23" t="s">
        <v>14</v>
      </c>
      <c r="H37" s="25">
        <v>1483</v>
      </c>
      <c r="I37" s="23" t="s">
        <v>15</v>
      </c>
      <c r="J37" s="23" t="s">
        <v>85</v>
      </c>
      <c r="K37" s="23" t="s">
        <v>83</v>
      </c>
      <c r="L37" s="23" t="s">
        <v>84</v>
      </c>
      <c r="M37" s="23" t="s">
        <v>15</v>
      </c>
    </row>
    <row r="38" spans="1:13" x14ac:dyDescent="0.35">
      <c r="A38" s="19" t="s">
        <v>12</v>
      </c>
      <c r="B38" s="19" t="s">
        <v>13</v>
      </c>
      <c r="C38" s="20">
        <v>355680</v>
      </c>
      <c r="D38" s="20">
        <v>355680</v>
      </c>
      <c r="E38" s="21">
        <v>1783794215</v>
      </c>
      <c r="F38" s="22">
        <v>45917.4764236111</v>
      </c>
      <c r="G38" s="19" t="s">
        <v>14</v>
      </c>
      <c r="H38" s="21">
        <v>1484</v>
      </c>
      <c r="I38" s="19" t="s">
        <v>15</v>
      </c>
      <c r="J38" s="19" t="s">
        <v>86</v>
      </c>
      <c r="K38" s="19" t="s">
        <v>87</v>
      </c>
      <c r="L38" s="19" t="s">
        <v>88</v>
      </c>
      <c r="M38" s="19" t="s">
        <v>15</v>
      </c>
    </row>
    <row r="39" spans="1:13" x14ac:dyDescent="0.35">
      <c r="A39" s="23" t="s">
        <v>12</v>
      </c>
      <c r="B39" s="23" t="s">
        <v>13</v>
      </c>
      <c r="C39" s="24">
        <v>1040428</v>
      </c>
      <c r="D39" s="24">
        <v>1040428</v>
      </c>
      <c r="E39" s="25">
        <v>1783926639</v>
      </c>
      <c r="F39" s="26">
        <v>45917.504363425898</v>
      </c>
      <c r="G39" s="23" t="s">
        <v>14</v>
      </c>
      <c r="H39" s="25">
        <v>1485</v>
      </c>
      <c r="I39" s="23" t="s">
        <v>15</v>
      </c>
      <c r="J39" s="23" t="s">
        <v>89</v>
      </c>
      <c r="K39" s="23" t="s">
        <v>90</v>
      </c>
      <c r="L39" s="23" t="s">
        <v>91</v>
      </c>
      <c r="M39" s="23" t="s">
        <v>15</v>
      </c>
    </row>
    <row r="40" spans="1:13" x14ac:dyDescent="0.35">
      <c r="A40" s="19" t="s">
        <v>12</v>
      </c>
      <c r="B40" s="19" t="s">
        <v>13</v>
      </c>
      <c r="C40" s="20">
        <v>1980598</v>
      </c>
      <c r="D40" s="20">
        <v>1980598</v>
      </c>
      <c r="E40" s="21">
        <v>1784402393</v>
      </c>
      <c r="F40" s="22">
        <v>45917.611006944397</v>
      </c>
      <c r="G40" s="19" t="s">
        <v>14</v>
      </c>
      <c r="H40" s="21">
        <v>1486</v>
      </c>
      <c r="I40" s="19" t="s">
        <v>15</v>
      </c>
      <c r="J40" s="19" t="s">
        <v>92</v>
      </c>
      <c r="K40" s="19" t="s">
        <v>93</v>
      </c>
      <c r="L40" s="19" t="s">
        <v>94</v>
      </c>
      <c r="M40" s="19" t="s">
        <v>15</v>
      </c>
    </row>
    <row r="41" spans="1:13" x14ac:dyDescent="0.35">
      <c r="A41" s="23" t="s">
        <v>12</v>
      </c>
      <c r="B41" s="23" t="s">
        <v>13</v>
      </c>
      <c r="C41" s="24">
        <v>797609</v>
      </c>
      <c r="D41" s="24">
        <v>797609</v>
      </c>
      <c r="E41" s="25">
        <v>1787006475</v>
      </c>
      <c r="F41" s="26">
        <v>45918.6089699074</v>
      </c>
      <c r="G41" s="23" t="s">
        <v>14</v>
      </c>
      <c r="H41" s="25">
        <v>1487</v>
      </c>
      <c r="I41" s="23" t="s">
        <v>15</v>
      </c>
      <c r="J41" s="23" t="s">
        <v>95</v>
      </c>
      <c r="K41" s="23" t="s">
        <v>96</v>
      </c>
      <c r="L41" s="23" t="s">
        <v>97</v>
      </c>
      <c r="M41" s="23" t="s">
        <v>15</v>
      </c>
    </row>
    <row r="42" spans="1:13" x14ac:dyDescent="0.35">
      <c r="A42" s="19" t="s">
        <v>12</v>
      </c>
      <c r="B42" s="19" t="s">
        <v>13</v>
      </c>
      <c r="C42" s="20">
        <v>1400</v>
      </c>
      <c r="D42" s="20">
        <v>1400</v>
      </c>
      <c r="E42" s="21">
        <v>1787482121</v>
      </c>
      <c r="F42" s="22">
        <v>45918.735208333303</v>
      </c>
      <c r="G42" s="19" t="s">
        <v>14</v>
      </c>
      <c r="H42" s="21">
        <v>1488</v>
      </c>
      <c r="I42" s="19" t="s">
        <v>15</v>
      </c>
      <c r="J42" s="19" t="s">
        <v>98</v>
      </c>
      <c r="K42" s="19" t="s">
        <v>99</v>
      </c>
      <c r="L42" s="19" t="s">
        <v>100</v>
      </c>
      <c r="M42" s="19" t="s">
        <v>15</v>
      </c>
    </row>
    <row r="43" spans="1:13" x14ac:dyDescent="0.35">
      <c r="A43" s="23" t="s">
        <v>12</v>
      </c>
      <c r="B43" s="23" t="s">
        <v>13</v>
      </c>
      <c r="C43" s="24">
        <v>1496000</v>
      </c>
      <c r="D43" s="24">
        <v>1496000</v>
      </c>
      <c r="E43" s="25">
        <v>1788466875</v>
      </c>
      <c r="F43" s="26">
        <v>45919.369826388902</v>
      </c>
      <c r="G43" s="23" t="s">
        <v>14</v>
      </c>
      <c r="H43" s="25">
        <v>1489</v>
      </c>
      <c r="I43" s="23" t="s">
        <v>15</v>
      </c>
      <c r="J43" s="23" t="s">
        <v>101</v>
      </c>
      <c r="K43" s="23" t="s">
        <v>102</v>
      </c>
      <c r="L43" s="23" t="s">
        <v>103</v>
      </c>
      <c r="M43" s="23" t="s">
        <v>15</v>
      </c>
    </row>
    <row r="44" spans="1:13" x14ac:dyDescent="0.35">
      <c r="A44" s="19" t="s">
        <v>12</v>
      </c>
      <c r="B44" s="19" t="s">
        <v>13</v>
      </c>
      <c r="C44" s="20">
        <v>126000</v>
      </c>
      <c r="D44" s="20">
        <v>126000</v>
      </c>
      <c r="E44" s="21">
        <v>1788774113</v>
      </c>
      <c r="F44" s="22">
        <v>45919.451898148101</v>
      </c>
      <c r="G44" s="19" t="s">
        <v>14</v>
      </c>
      <c r="H44" s="21">
        <v>1490</v>
      </c>
      <c r="I44" s="19" t="s">
        <v>15</v>
      </c>
      <c r="J44" s="19" t="s">
        <v>104</v>
      </c>
      <c r="K44" s="19" t="s">
        <v>105</v>
      </c>
      <c r="L44" s="19" t="s">
        <v>106</v>
      </c>
      <c r="M44" s="19" t="s">
        <v>15</v>
      </c>
    </row>
    <row r="45" spans="1:13" x14ac:dyDescent="0.35">
      <c r="A45" s="23" t="s">
        <v>12</v>
      </c>
      <c r="B45" s="23" t="s">
        <v>13</v>
      </c>
      <c r="C45" s="24">
        <v>203504</v>
      </c>
      <c r="D45" s="24">
        <v>203504</v>
      </c>
      <c r="E45" s="25">
        <v>1789390579</v>
      </c>
      <c r="F45" s="26">
        <v>45919.6100462963</v>
      </c>
      <c r="G45" s="23" t="s">
        <v>14</v>
      </c>
      <c r="H45" s="25">
        <v>1492</v>
      </c>
      <c r="I45" s="23" t="s">
        <v>15</v>
      </c>
      <c r="J45" s="23" t="s">
        <v>107</v>
      </c>
      <c r="K45" s="23" t="s">
        <v>108</v>
      </c>
      <c r="L45" s="23" t="s">
        <v>109</v>
      </c>
      <c r="M45" s="23" t="s">
        <v>15</v>
      </c>
    </row>
    <row r="46" spans="1:13" x14ac:dyDescent="0.35">
      <c r="A46" s="19" t="s">
        <v>12</v>
      </c>
      <c r="B46" s="19" t="s">
        <v>13</v>
      </c>
      <c r="C46" s="20">
        <v>2091166</v>
      </c>
      <c r="D46" s="20">
        <v>2091166</v>
      </c>
      <c r="E46" s="21">
        <v>1789539569</v>
      </c>
      <c r="F46" s="22">
        <v>45919.645949074104</v>
      </c>
      <c r="G46" s="19" t="s">
        <v>14</v>
      </c>
      <c r="H46" s="21">
        <v>1493</v>
      </c>
      <c r="I46" s="19" t="s">
        <v>15</v>
      </c>
      <c r="J46" s="19" t="s">
        <v>110</v>
      </c>
      <c r="K46" s="19" t="s">
        <v>111</v>
      </c>
      <c r="L46" s="19" t="s">
        <v>112</v>
      </c>
      <c r="M46" s="19" t="s">
        <v>15</v>
      </c>
    </row>
    <row r="47" spans="1:13" x14ac:dyDescent="0.35">
      <c r="A47" s="23" t="s">
        <v>12</v>
      </c>
      <c r="B47" s="23" t="s">
        <v>13</v>
      </c>
      <c r="C47" s="24">
        <v>19732350</v>
      </c>
      <c r="D47" s="24">
        <v>19732350</v>
      </c>
      <c r="E47" s="25">
        <v>1789597275</v>
      </c>
      <c r="F47" s="26">
        <v>45919.659398148098</v>
      </c>
      <c r="G47" s="23" t="s">
        <v>14</v>
      </c>
      <c r="H47" s="25">
        <v>1494</v>
      </c>
      <c r="I47" s="23" t="s">
        <v>15</v>
      </c>
      <c r="J47" s="23" t="s">
        <v>113</v>
      </c>
      <c r="K47" s="23" t="s">
        <v>114</v>
      </c>
      <c r="L47" s="23" t="s">
        <v>115</v>
      </c>
      <c r="M47" s="23" t="s">
        <v>15</v>
      </c>
    </row>
    <row r="48" spans="1:13" x14ac:dyDescent="0.35">
      <c r="B48" s="2" t="s">
        <v>25</v>
      </c>
      <c r="C48" s="27">
        <f>SUM(C34:C47)</f>
        <v>29386079</v>
      </c>
    </row>
    <row r="49" spans="1:13" x14ac:dyDescent="0.35">
      <c r="B49" s="2" t="s">
        <v>18</v>
      </c>
      <c r="C49" s="28">
        <f>+C33</f>
        <v>27143797</v>
      </c>
    </row>
    <row r="50" spans="1:13" x14ac:dyDescent="0.35">
      <c r="B50" s="2" t="s">
        <v>26</v>
      </c>
      <c r="C50" s="28">
        <v>32879456</v>
      </c>
    </row>
    <row r="51" spans="1:13" x14ac:dyDescent="0.35">
      <c r="B51" s="2" t="s">
        <v>19</v>
      </c>
      <c r="C51" s="28">
        <f>+C48+C49+-C50</f>
        <v>23650420</v>
      </c>
    </row>
    <row r="52" spans="1:13" x14ac:dyDescent="0.35">
      <c r="A52" s="19" t="s">
        <v>12</v>
      </c>
      <c r="B52" s="19" t="s">
        <v>13</v>
      </c>
      <c r="C52" s="20">
        <v>15000</v>
      </c>
      <c r="D52" s="20">
        <v>15000</v>
      </c>
      <c r="E52" s="21">
        <v>1794314636</v>
      </c>
      <c r="F52" s="22">
        <v>45922.412974537001</v>
      </c>
      <c r="G52" s="19" t="s">
        <v>14</v>
      </c>
      <c r="H52" s="21">
        <v>1495</v>
      </c>
      <c r="I52" s="19" t="s">
        <v>15</v>
      </c>
      <c r="J52" s="19" t="s">
        <v>116</v>
      </c>
      <c r="K52" s="19" t="s">
        <v>83</v>
      </c>
      <c r="L52" s="19" t="s">
        <v>84</v>
      </c>
      <c r="M52" s="19" t="s">
        <v>15</v>
      </c>
    </row>
    <row r="53" spans="1:13" x14ac:dyDescent="0.35">
      <c r="A53" s="23" t="s">
        <v>12</v>
      </c>
      <c r="B53" s="23" t="s">
        <v>13</v>
      </c>
      <c r="C53" s="24">
        <v>2500</v>
      </c>
      <c r="D53" s="24">
        <v>2500</v>
      </c>
      <c r="E53" s="25">
        <v>1794340486</v>
      </c>
      <c r="F53" s="26">
        <v>45922.418692129599</v>
      </c>
      <c r="G53" s="23" t="s">
        <v>14</v>
      </c>
      <c r="H53" s="25">
        <v>1496</v>
      </c>
      <c r="I53" s="23" t="s">
        <v>15</v>
      </c>
      <c r="J53" s="23" t="s">
        <v>117</v>
      </c>
      <c r="K53" s="23" t="s">
        <v>83</v>
      </c>
      <c r="L53" s="23" t="s">
        <v>84</v>
      </c>
      <c r="M53" s="23" t="s">
        <v>15</v>
      </c>
    </row>
    <row r="54" spans="1:13" x14ac:dyDescent="0.35">
      <c r="A54" s="19" t="s">
        <v>12</v>
      </c>
      <c r="B54" s="19" t="s">
        <v>13</v>
      </c>
      <c r="C54" s="20">
        <v>128400</v>
      </c>
      <c r="D54" s="20">
        <v>128400</v>
      </c>
      <c r="E54" s="21">
        <v>1795435083</v>
      </c>
      <c r="F54" s="22">
        <v>45922.683773148201</v>
      </c>
      <c r="G54" s="19" t="s">
        <v>14</v>
      </c>
      <c r="H54" s="21">
        <v>1497</v>
      </c>
      <c r="I54" s="19" t="s">
        <v>15</v>
      </c>
      <c r="J54" s="19" t="s">
        <v>118</v>
      </c>
      <c r="K54" s="19" t="s">
        <v>119</v>
      </c>
      <c r="L54" s="19" t="s">
        <v>120</v>
      </c>
      <c r="M54" s="19" t="s">
        <v>15</v>
      </c>
    </row>
    <row r="55" spans="1:13" x14ac:dyDescent="0.35">
      <c r="A55" s="23" t="s">
        <v>12</v>
      </c>
      <c r="B55" s="23" t="s">
        <v>13</v>
      </c>
      <c r="C55" s="24">
        <v>62696</v>
      </c>
      <c r="D55" s="24">
        <v>62696</v>
      </c>
      <c r="E55" s="25">
        <v>1796581065</v>
      </c>
      <c r="F55" s="26">
        <v>45923.3534953704</v>
      </c>
      <c r="G55" s="23" t="s">
        <v>14</v>
      </c>
      <c r="H55" s="25">
        <v>1498</v>
      </c>
      <c r="I55" s="23" t="s">
        <v>15</v>
      </c>
      <c r="J55" s="23" t="s">
        <v>121</v>
      </c>
      <c r="K55" s="23" t="s">
        <v>122</v>
      </c>
      <c r="L55" s="23" t="s">
        <v>123</v>
      </c>
      <c r="M55" s="23" t="s">
        <v>15</v>
      </c>
    </row>
    <row r="56" spans="1:13" x14ac:dyDescent="0.35">
      <c r="A56" s="19" t="s">
        <v>12</v>
      </c>
      <c r="B56" s="19" t="s">
        <v>13</v>
      </c>
      <c r="C56" s="20">
        <v>3524782</v>
      </c>
      <c r="D56" s="20">
        <v>3524782</v>
      </c>
      <c r="E56" s="21">
        <v>1797468616</v>
      </c>
      <c r="F56" s="22">
        <v>45923.5910069444</v>
      </c>
      <c r="G56" s="19" t="s">
        <v>14</v>
      </c>
      <c r="H56" s="21">
        <v>1499</v>
      </c>
      <c r="I56" s="19" t="s">
        <v>15</v>
      </c>
      <c r="J56" s="19" t="s">
        <v>124</v>
      </c>
      <c r="K56" s="19" t="s">
        <v>125</v>
      </c>
      <c r="L56" s="19" t="s">
        <v>126</v>
      </c>
      <c r="M56" s="19" t="s">
        <v>15</v>
      </c>
    </row>
    <row r="57" spans="1:13" x14ac:dyDescent="0.35">
      <c r="A57" s="23" t="s">
        <v>12</v>
      </c>
      <c r="B57" s="23" t="s">
        <v>13</v>
      </c>
      <c r="C57" s="24">
        <v>5000</v>
      </c>
      <c r="D57" s="24">
        <v>5000</v>
      </c>
      <c r="E57" s="25">
        <v>1798919723</v>
      </c>
      <c r="F57" s="26">
        <v>45924.354317129597</v>
      </c>
      <c r="G57" s="23" t="s">
        <v>14</v>
      </c>
      <c r="H57" s="25">
        <v>1500</v>
      </c>
      <c r="I57" s="23" t="s">
        <v>15</v>
      </c>
      <c r="J57" s="23" t="s">
        <v>127</v>
      </c>
      <c r="K57" s="23" t="s">
        <v>83</v>
      </c>
      <c r="L57" s="23" t="s">
        <v>84</v>
      </c>
      <c r="M57" s="23" t="s">
        <v>15</v>
      </c>
    </row>
    <row r="58" spans="1:13" x14ac:dyDescent="0.35">
      <c r="A58" s="19" t="s">
        <v>12</v>
      </c>
      <c r="B58" s="19" t="s">
        <v>13</v>
      </c>
      <c r="C58" s="20">
        <v>20000</v>
      </c>
      <c r="D58" s="20">
        <v>20000</v>
      </c>
      <c r="E58" s="21">
        <v>1798929883</v>
      </c>
      <c r="F58" s="22">
        <v>45924.358043981498</v>
      </c>
      <c r="G58" s="19" t="s">
        <v>14</v>
      </c>
      <c r="H58" s="21">
        <v>1501</v>
      </c>
      <c r="I58" s="19" t="s">
        <v>15</v>
      </c>
      <c r="J58" s="19" t="s">
        <v>128</v>
      </c>
      <c r="K58" s="19" t="s">
        <v>83</v>
      </c>
      <c r="L58" s="19" t="s">
        <v>84</v>
      </c>
      <c r="M58" s="19" t="s">
        <v>15</v>
      </c>
    </row>
    <row r="59" spans="1:13" x14ac:dyDescent="0.35">
      <c r="A59" s="23" t="s">
        <v>12</v>
      </c>
      <c r="B59" s="23" t="s">
        <v>13</v>
      </c>
      <c r="C59" s="24">
        <v>75000</v>
      </c>
      <c r="D59" s="24">
        <v>75000</v>
      </c>
      <c r="E59" s="25">
        <v>1799096701</v>
      </c>
      <c r="F59" s="26">
        <v>45924.406192129602</v>
      </c>
      <c r="G59" s="23" t="s">
        <v>14</v>
      </c>
      <c r="H59" s="25">
        <v>1502</v>
      </c>
      <c r="I59" s="23" t="s">
        <v>15</v>
      </c>
      <c r="J59" s="23" t="s">
        <v>129</v>
      </c>
      <c r="K59" s="23" t="s">
        <v>130</v>
      </c>
      <c r="L59" s="23" t="s">
        <v>131</v>
      </c>
      <c r="M59" s="23" t="s">
        <v>15</v>
      </c>
    </row>
    <row r="60" spans="1:13" x14ac:dyDescent="0.35">
      <c r="A60" s="19" t="s">
        <v>12</v>
      </c>
      <c r="B60" s="19" t="s">
        <v>13</v>
      </c>
      <c r="C60" s="20">
        <v>100000</v>
      </c>
      <c r="D60" s="20">
        <v>100000</v>
      </c>
      <c r="E60" s="21">
        <v>1801334676</v>
      </c>
      <c r="F60" s="22">
        <v>45925.390347222201</v>
      </c>
      <c r="G60" s="19" t="s">
        <v>14</v>
      </c>
      <c r="H60" s="21">
        <v>1503</v>
      </c>
      <c r="I60" s="19" t="s">
        <v>15</v>
      </c>
      <c r="J60" s="19" t="s">
        <v>132</v>
      </c>
      <c r="K60" s="19" t="s">
        <v>133</v>
      </c>
      <c r="L60" s="19" t="s">
        <v>134</v>
      </c>
      <c r="M60" s="19" t="s">
        <v>15</v>
      </c>
    </row>
    <row r="61" spans="1:13" x14ac:dyDescent="0.35">
      <c r="A61" s="23" t="s">
        <v>12</v>
      </c>
      <c r="B61" s="23" t="s">
        <v>13</v>
      </c>
      <c r="C61" s="24">
        <v>19200</v>
      </c>
      <c r="D61" s="24">
        <v>19200</v>
      </c>
      <c r="E61" s="25">
        <v>1802206452</v>
      </c>
      <c r="F61" s="26">
        <v>45925.611585648097</v>
      </c>
      <c r="G61" s="23" t="s">
        <v>14</v>
      </c>
      <c r="H61" s="25">
        <v>1504</v>
      </c>
      <c r="I61" s="23" t="s">
        <v>15</v>
      </c>
      <c r="J61" s="23" t="s">
        <v>135</v>
      </c>
      <c r="K61" s="23" t="s">
        <v>83</v>
      </c>
      <c r="L61" s="23" t="s">
        <v>84</v>
      </c>
      <c r="M61" s="23" t="s">
        <v>15</v>
      </c>
    </row>
    <row r="62" spans="1:13" x14ac:dyDescent="0.35">
      <c r="A62" s="19" t="s">
        <v>12</v>
      </c>
      <c r="B62" s="19" t="s">
        <v>13</v>
      </c>
      <c r="C62" s="20">
        <v>9600</v>
      </c>
      <c r="D62" s="20">
        <v>9600</v>
      </c>
      <c r="E62" s="21">
        <v>1802227007</v>
      </c>
      <c r="F62" s="22">
        <v>45925.6163310185</v>
      </c>
      <c r="G62" s="19" t="s">
        <v>14</v>
      </c>
      <c r="H62" s="21">
        <v>1506</v>
      </c>
      <c r="I62" s="19" t="s">
        <v>15</v>
      </c>
      <c r="J62" s="19" t="s">
        <v>136</v>
      </c>
      <c r="K62" s="19" t="s">
        <v>83</v>
      </c>
      <c r="L62" s="19" t="s">
        <v>84</v>
      </c>
      <c r="M62" s="19" t="s">
        <v>15</v>
      </c>
    </row>
    <row r="63" spans="1:13" x14ac:dyDescent="0.35">
      <c r="A63" s="23" t="s">
        <v>12</v>
      </c>
      <c r="B63" s="23" t="s">
        <v>13</v>
      </c>
      <c r="C63" s="24">
        <v>3750</v>
      </c>
      <c r="D63" s="24">
        <v>3750</v>
      </c>
      <c r="E63" s="25">
        <v>1802239807</v>
      </c>
      <c r="F63" s="26">
        <v>45925.619224536997</v>
      </c>
      <c r="G63" s="23" t="s">
        <v>14</v>
      </c>
      <c r="H63" s="25">
        <v>1507</v>
      </c>
      <c r="I63" s="23" t="s">
        <v>15</v>
      </c>
      <c r="J63" s="23" t="s">
        <v>137</v>
      </c>
      <c r="K63" s="23" t="s">
        <v>83</v>
      </c>
      <c r="L63" s="23" t="s">
        <v>84</v>
      </c>
      <c r="M63" s="23" t="s">
        <v>15</v>
      </c>
    </row>
    <row r="64" spans="1:13" x14ac:dyDescent="0.35">
      <c r="B64" s="2" t="s">
        <v>25</v>
      </c>
      <c r="C64" s="27">
        <f>SUM(C52:C63)</f>
        <v>3965928</v>
      </c>
    </row>
    <row r="65" spans="1:13" x14ac:dyDescent="0.35">
      <c r="B65" s="2" t="s">
        <v>18</v>
      </c>
      <c r="C65" s="28">
        <f>+C51</f>
        <v>23650420</v>
      </c>
    </row>
    <row r="66" spans="1:13" x14ac:dyDescent="0.35">
      <c r="B66" s="2" t="s">
        <v>26</v>
      </c>
      <c r="C66" s="29">
        <v>27616348</v>
      </c>
    </row>
    <row r="67" spans="1:13" x14ac:dyDescent="0.35">
      <c r="B67" s="2" t="s">
        <v>19</v>
      </c>
      <c r="C67" s="30">
        <f>+C64+C65-C66</f>
        <v>0</v>
      </c>
    </row>
    <row r="68" spans="1:13" x14ac:dyDescent="0.35">
      <c r="A68" s="31" t="s">
        <v>12</v>
      </c>
      <c r="B68" s="31" t="s">
        <v>13</v>
      </c>
      <c r="C68" s="32">
        <v>3000</v>
      </c>
      <c r="D68" s="32">
        <v>3000</v>
      </c>
      <c r="E68" s="33">
        <v>1809988249</v>
      </c>
      <c r="F68" s="34">
        <v>45929.423726851899</v>
      </c>
      <c r="G68" s="31" t="s">
        <v>14</v>
      </c>
      <c r="H68" s="33">
        <v>1508</v>
      </c>
      <c r="I68" s="31" t="s">
        <v>15</v>
      </c>
      <c r="J68" s="31" t="s">
        <v>138</v>
      </c>
      <c r="K68" s="31" t="s">
        <v>83</v>
      </c>
      <c r="L68" s="31" t="s">
        <v>84</v>
      </c>
      <c r="M68" s="31" t="s">
        <v>15</v>
      </c>
    </row>
    <row r="69" spans="1:13" x14ac:dyDescent="0.35">
      <c r="A69" s="35" t="s">
        <v>12</v>
      </c>
      <c r="B69" s="35" t="s">
        <v>13</v>
      </c>
      <c r="C69" s="36">
        <v>12600</v>
      </c>
      <c r="D69" s="36">
        <v>12600</v>
      </c>
      <c r="E69" s="37">
        <v>1810011361</v>
      </c>
      <c r="F69" s="38">
        <v>45929.428773148102</v>
      </c>
      <c r="G69" s="35" t="s">
        <v>14</v>
      </c>
      <c r="H69" s="37">
        <v>1509</v>
      </c>
      <c r="I69" s="35" t="s">
        <v>15</v>
      </c>
      <c r="J69" s="35" t="s">
        <v>116</v>
      </c>
      <c r="K69" s="35" t="s">
        <v>83</v>
      </c>
      <c r="L69" s="35" t="s">
        <v>84</v>
      </c>
      <c r="M69" s="35" t="s">
        <v>15</v>
      </c>
    </row>
    <row r="70" spans="1:13" x14ac:dyDescent="0.35">
      <c r="A70" s="31" t="s">
        <v>12</v>
      </c>
      <c r="B70" s="31" t="s">
        <v>13</v>
      </c>
      <c r="C70" s="32">
        <v>3223632</v>
      </c>
      <c r="D70" s="32">
        <v>3223632</v>
      </c>
      <c r="E70" s="33">
        <v>1810970065</v>
      </c>
      <c r="F70" s="34">
        <v>45929.646134259303</v>
      </c>
      <c r="G70" s="31" t="s">
        <v>14</v>
      </c>
      <c r="H70" s="33">
        <v>1510</v>
      </c>
      <c r="I70" s="31" t="s">
        <v>15</v>
      </c>
      <c r="J70" s="31" t="s">
        <v>139</v>
      </c>
      <c r="K70" s="31" t="s">
        <v>140</v>
      </c>
      <c r="L70" s="31" t="s">
        <v>141</v>
      </c>
      <c r="M70" s="31" t="s">
        <v>15</v>
      </c>
    </row>
    <row r="71" spans="1:13" x14ac:dyDescent="0.35">
      <c r="A71" s="35" t="s">
        <v>12</v>
      </c>
      <c r="B71" s="35" t="s">
        <v>13</v>
      </c>
      <c r="C71" s="36">
        <v>1772578</v>
      </c>
      <c r="D71" s="36">
        <v>1772578</v>
      </c>
      <c r="E71" s="37">
        <v>1810986896</v>
      </c>
      <c r="F71" s="38">
        <v>45929.649629629603</v>
      </c>
      <c r="G71" s="35" t="s">
        <v>14</v>
      </c>
      <c r="H71" s="37">
        <v>1511</v>
      </c>
      <c r="I71" s="35" t="s">
        <v>15</v>
      </c>
      <c r="J71" s="35" t="s">
        <v>142</v>
      </c>
      <c r="K71" s="35" t="s">
        <v>140</v>
      </c>
      <c r="L71" s="35" t="s">
        <v>141</v>
      </c>
      <c r="M71" s="35" t="s">
        <v>15</v>
      </c>
    </row>
    <row r="72" spans="1:13" x14ac:dyDescent="0.35">
      <c r="A72" s="31" t="s">
        <v>12</v>
      </c>
      <c r="B72" s="31" t="s">
        <v>13</v>
      </c>
      <c r="C72" s="32">
        <v>630000</v>
      </c>
      <c r="D72" s="32">
        <v>630000</v>
      </c>
      <c r="E72" s="33">
        <v>1810997046</v>
      </c>
      <c r="F72" s="34">
        <v>45929.651701388902</v>
      </c>
      <c r="G72" s="31" t="s">
        <v>14</v>
      </c>
      <c r="H72" s="33">
        <v>1512</v>
      </c>
      <c r="I72" s="31" t="s">
        <v>15</v>
      </c>
      <c r="J72" s="31" t="s">
        <v>143</v>
      </c>
      <c r="K72" s="31" t="s">
        <v>140</v>
      </c>
      <c r="L72" s="31" t="s">
        <v>141</v>
      </c>
      <c r="M72" s="31" t="s">
        <v>15</v>
      </c>
    </row>
    <row r="73" spans="1:13" x14ac:dyDescent="0.35">
      <c r="A73" s="35" t="s">
        <v>12</v>
      </c>
      <c r="B73" s="35" t="s">
        <v>13</v>
      </c>
      <c r="C73" s="36">
        <v>820000</v>
      </c>
      <c r="D73" s="36">
        <v>820000</v>
      </c>
      <c r="E73" s="37">
        <v>1811007084</v>
      </c>
      <c r="F73" s="38">
        <v>45929.6538194444</v>
      </c>
      <c r="G73" s="35" t="s">
        <v>14</v>
      </c>
      <c r="H73" s="37">
        <v>1513</v>
      </c>
      <c r="I73" s="35" t="s">
        <v>15</v>
      </c>
      <c r="J73" s="35" t="s">
        <v>144</v>
      </c>
      <c r="K73" s="35" t="s">
        <v>140</v>
      </c>
      <c r="L73" s="35" t="s">
        <v>141</v>
      </c>
      <c r="M73" s="35" t="s">
        <v>15</v>
      </c>
    </row>
    <row r="74" spans="1:13" x14ac:dyDescent="0.35">
      <c r="A74" s="31" t="s">
        <v>12</v>
      </c>
      <c r="B74" s="31" t="s">
        <v>13</v>
      </c>
      <c r="C74" s="32">
        <v>24960</v>
      </c>
      <c r="D74" s="32">
        <v>24960</v>
      </c>
      <c r="E74" s="33">
        <v>1814445240</v>
      </c>
      <c r="F74" s="34">
        <v>45930.662777777798</v>
      </c>
      <c r="G74" s="31" t="s">
        <v>14</v>
      </c>
      <c r="H74" s="33">
        <v>1514</v>
      </c>
      <c r="I74" s="31" t="s">
        <v>15</v>
      </c>
      <c r="J74" s="31" t="s">
        <v>145</v>
      </c>
      <c r="K74" s="31" t="s">
        <v>146</v>
      </c>
      <c r="L74" s="31" t="s">
        <v>147</v>
      </c>
      <c r="M74" s="31" t="s">
        <v>15</v>
      </c>
    </row>
    <row r="75" spans="1:13" x14ac:dyDescent="0.35">
      <c r="A75" s="35" t="s">
        <v>12</v>
      </c>
      <c r="B75" s="35" t="s">
        <v>13</v>
      </c>
      <c r="C75" s="36">
        <v>461158</v>
      </c>
      <c r="D75" s="36">
        <v>461158</v>
      </c>
      <c r="E75" s="37">
        <v>1815660642</v>
      </c>
      <c r="F75" s="38">
        <v>45930.8676851852</v>
      </c>
      <c r="G75" s="35" t="s">
        <v>14</v>
      </c>
      <c r="H75" s="37">
        <v>1515</v>
      </c>
      <c r="I75" s="35" t="s">
        <v>15</v>
      </c>
      <c r="J75" s="35" t="s">
        <v>148</v>
      </c>
      <c r="K75" s="35" t="s">
        <v>149</v>
      </c>
      <c r="L75" s="35" t="s">
        <v>150</v>
      </c>
      <c r="M75" s="35" t="s">
        <v>15</v>
      </c>
    </row>
    <row r="76" spans="1:13" x14ac:dyDescent="0.35">
      <c r="A76" s="31" t="s">
        <v>12</v>
      </c>
      <c r="B76" s="31" t="s">
        <v>13</v>
      </c>
      <c r="C76" s="32">
        <v>11267100</v>
      </c>
      <c r="D76" s="32">
        <v>11267100</v>
      </c>
      <c r="E76" s="33">
        <v>1817128357</v>
      </c>
      <c r="F76" s="34">
        <v>45931.421354166698</v>
      </c>
      <c r="G76" s="31" t="s">
        <v>14</v>
      </c>
      <c r="H76" s="33">
        <v>1516</v>
      </c>
      <c r="I76" s="31" t="s">
        <v>15</v>
      </c>
      <c r="J76" s="31" t="s">
        <v>151</v>
      </c>
      <c r="K76" s="31" t="s">
        <v>152</v>
      </c>
      <c r="L76" s="31" t="s">
        <v>153</v>
      </c>
      <c r="M76" s="31" t="s">
        <v>15</v>
      </c>
    </row>
    <row r="77" spans="1:13" x14ac:dyDescent="0.35">
      <c r="A77" s="35" t="s">
        <v>12</v>
      </c>
      <c r="B77" s="35" t="s">
        <v>13</v>
      </c>
      <c r="C77" s="36">
        <v>1280700</v>
      </c>
      <c r="D77" s="36">
        <v>1280700</v>
      </c>
      <c r="E77" s="37">
        <v>1817325081</v>
      </c>
      <c r="F77" s="38">
        <v>45931.450972222199</v>
      </c>
      <c r="G77" s="35" t="s">
        <v>14</v>
      </c>
      <c r="H77" s="37">
        <v>1517</v>
      </c>
      <c r="I77" s="35" t="s">
        <v>15</v>
      </c>
      <c r="J77" s="35" t="s">
        <v>23</v>
      </c>
      <c r="K77" s="35" t="s">
        <v>154</v>
      </c>
      <c r="L77" s="35" t="s">
        <v>155</v>
      </c>
      <c r="M77" s="35" t="s">
        <v>15</v>
      </c>
    </row>
    <row r="78" spans="1:13" x14ac:dyDescent="0.35">
      <c r="A78" s="31" t="s">
        <v>12</v>
      </c>
      <c r="B78" s="31" t="s">
        <v>13</v>
      </c>
      <c r="C78" s="32">
        <v>2706334</v>
      </c>
      <c r="D78" s="32">
        <v>2706334</v>
      </c>
      <c r="E78" s="33">
        <v>1821974515</v>
      </c>
      <c r="F78" s="34">
        <v>45932.592337962997</v>
      </c>
      <c r="G78" s="31" t="s">
        <v>14</v>
      </c>
      <c r="H78" s="33">
        <v>1518</v>
      </c>
      <c r="I78" s="31" t="s">
        <v>15</v>
      </c>
      <c r="J78" s="31" t="s">
        <v>20</v>
      </c>
      <c r="K78" s="31" t="s">
        <v>156</v>
      </c>
      <c r="L78" s="31" t="s">
        <v>157</v>
      </c>
      <c r="M78" s="31" t="s">
        <v>15</v>
      </c>
    </row>
    <row r="79" spans="1:13" x14ac:dyDescent="0.35">
      <c r="A79" s="35" t="s">
        <v>12</v>
      </c>
      <c r="B79" s="35" t="s">
        <v>13</v>
      </c>
      <c r="C79" s="36">
        <v>174862</v>
      </c>
      <c r="D79" s="36">
        <v>174862</v>
      </c>
      <c r="E79" s="37">
        <v>1822599941</v>
      </c>
      <c r="F79" s="38">
        <v>45932.709062499998</v>
      </c>
      <c r="G79" s="35" t="s">
        <v>14</v>
      </c>
      <c r="H79" s="37">
        <v>1521</v>
      </c>
      <c r="I79" s="35" t="s">
        <v>15</v>
      </c>
      <c r="J79" s="35" t="s">
        <v>158</v>
      </c>
      <c r="K79" s="35" t="s">
        <v>159</v>
      </c>
      <c r="L79" s="35" t="s">
        <v>160</v>
      </c>
      <c r="M79" s="35" t="s">
        <v>15</v>
      </c>
    </row>
    <row r="80" spans="1:13" x14ac:dyDescent="0.35">
      <c r="A80" s="31" t="s">
        <v>12</v>
      </c>
      <c r="B80" s="31" t="s">
        <v>13</v>
      </c>
      <c r="C80" s="32">
        <v>19537241</v>
      </c>
      <c r="D80" s="32">
        <v>19537241</v>
      </c>
      <c r="E80" s="33">
        <v>1824255303</v>
      </c>
      <c r="F80" s="34">
        <v>45933.419826388897</v>
      </c>
      <c r="G80" s="31" t="s">
        <v>14</v>
      </c>
      <c r="H80" s="33">
        <v>1522</v>
      </c>
      <c r="I80" s="31" t="s">
        <v>15</v>
      </c>
      <c r="J80" s="31" t="s">
        <v>161</v>
      </c>
      <c r="K80" s="31" t="s">
        <v>162</v>
      </c>
      <c r="L80" s="31" t="s">
        <v>163</v>
      </c>
      <c r="M80" s="31" t="s">
        <v>15</v>
      </c>
    </row>
    <row r="81" spans="1:13" x14ac:dyDescent="0.35">
      <c r="A81" s="35" t="s">
        <v>12</v>
      </c>
      <c r="B81" s="35" t="s">
        <v>13</v>
      </c>
      <c r="C81" s="36">
        <v>1706504</v>
      </c>
      <c r="D81" s="36">
        <v>1706504</v>
      </c>
      <c r="E81" s="37">
        <v>1824259025</v>
      </c>
      <c r="F81" s="38">
        <v>45933.420520833301</v>
      </c>
      <c r="G81" s="35" t="s">
        <v>14</v>
      </c>
      <c r="H81" s="37">
        <v>1523</v>
      </c>
      <c r="I81" s="35" t="s">
        <v>15</v>
      </c>
      <c r="J81" s="35" t="s">
        <v>164</v>
      </c>
      <c r="K81" s="35" t="s">
        <v>165</v>
      </c>
      <c r="L81" s="35" t="s">
        <v>166</v>
      </c>
      <c r="M81" s="35" t="s">
        <v>15</v>
      </c>
    </row>
    <row r="82" spans="1:13" x14ac:dyDescent="0.35">
      <c r="A82" s="31" t="s">
        <v>12</v>
      </c>
      <c r="B82" s="31" t="s">
        <v>13</v>
      </c>
      <c r="C82" s="32">
        <v>1396384</v>
      </c>
      <c r="D82" s="32">
        <v>1396384</v>
      </c>
      <c r="E82" s="33">
        <v>1824654060</v>
      </c>
      <c r="F82" s="34">
        <v>45933.493657407402</v>
      </c>
      <c r="G82" s="31" t="s">
        <v>14</v>
      </c>
      <c r="H82" s="33">
        <v>1524</v>
      </c>
      <c r="I82" s="31" t="s">
        <v>15</v>
      </c>
      <c r="J82" s="31" t="s">
        <v>31</v>
      </c>
      <c r="K82" s="31" t="s">
        <v>167</v>
      </c>
      <c r="L82" s="31" t="s">
        <v>168</v>
      </c>
      <c r="M82" s="31" t="s">
        <v>15</v>
      </c>
    </row>
    <row r="83" spans="1:13" x14ac:dyDescent="0.35">
      <c r="A83" s="35" t="s">
        <v>12</v>
      </c>
      <c r="B83" s="35" t="s">
        <v>13</v>
      </c>
      <c r="C83" s="36">
        <v>1982257.04</v>
      </c>
      <c r="D83" s="36">
        <v>1982257.04</v>
      </c>
      <c r="E83" s="37">
        <v>1825334506</v>
      </c>
      <c r="F83" s="38">
        <v>45933.637303240699</v>
      </c>
      <c r="G83" s="35" t="s">
        <v>14</v>
      </c>
      <c r="H83" s="37">
        <v>1527</v>
      </c>
      <c r="I83" s="35" t="s">
        <v>15</v>
      </c>
      <c r="J83" s="35" t="s">
        <v>169</v>
      </c>
      <c r="K83" s="35" t="s">
        <v>170</v>
      </c>
      <c r="L83" s="35" t="s">
        <v>171</v>
      </c>
      <c r="M83" s="35" t="s">
        <v>15</v>
      </c>
    </row>
    <row r="84" spans="1:13" x14ac:dyDescent="0.35">
      <c r="A84" s="31" t="s">
        <v>12</v>
      </c>
      <c r="B84" s="31" t="s">
        <v>13</v>
      </c>
      <c r="C84" s="32">
        <v>1982081.09</v>
      </c>
      <c r="D84" s="32">
        <v>1982081.09</v>
      </c>
      <c r="E84" s="33">
        <v>1825370290</v>
      </c>
      <c r="F84" s="34">
        <v>45933.643819444398</v>
      </c>
      <c r="G84" s="31" t="s">
        <v>14</v>
      </c>
      <c r="H84" s="33">
        <v>1528</v>
      </c>
      <c r="I84" s="31" t="s">
        <v>15</v>
      </c>
      <c r="J84" s="31" t="s">
        <v>169</v>
      </c>
      <c r="K84" s="31" t="s">
        <v>170</v>
      </c>
      <c r="L84" s="31" t="s">
        <v>171</v>
      </c>
      <c r="M84" s="31" t="s">
        <v>15</v>
      </c>
    </row>
    <row r="85" spans="1:13" x14ac:dyDescent="0.35">
      <c r="A85" s="35" t="s">
        <v>12</v>
      </c>
      <c r="B85" s="35" t="s">
        <v>13</v>
      </c>
      <c r="C85" s="36">
        <v>2091166</v>
      </c>
      <c r="D85" s="36">
        <v>2091166</v>
      </c>
      <c r="E85" s="37">
        <v>1825495170</v>
      </c>
      <c r="F85" s="38">
        <v>45933.666562500002</v>
      </c>
      <c r="G85" s="35" t="s">
        <v>14</v>
      </c>
      <c r="H85" s="37">
        <v>1529</v>
      </c>
      <c r="I85" s="35" t="s">
        <v>15</v>
      </c>
      <c r="J85" s="35" t="s">
        <v>172</v>
      </c>
      <c r="K85" s="35" t="s">
        <v>111</v>
      </c>
      <c r="L85" s="35" t="s">
        <v>112</v>
      </c>
      <c r="M85" s="35" t="s">
        <v>15</v>
      </c>
    </row>
    <row r="86" spans="1:13" x14ac:dyDescent="0.35">
      <c r="B86" s="2" t="s">
        <v>25</v>
      </c>
      <c r="C86" s="27">
        <f>SUM(C68:C85)</f>
        <v>51072557.130000003</v>
      </c>
    </row>
    <row r="87" spans="1:13" x14ac:dyDescent="0.35">
      <c r="B87" s="2" t="s">
        <v>18</v>
      </c>
      <c r="C87" s="30">
        <f>+C67</f>
        <v>0</v>
      </c>
    </row>
    <row r="88" spans="1:13" x14ac:dyDescent="0.35">
      <c r="B88" s="2" t="s">
        <v>26</v>
      </c>
      <c r="C88" s="29">
        <v>22376924</v>
      </c>
    </row>
    <row r="89" spans="1:13" x14ac:dyDescent="0.35">
      <c r="B89" s="2" t="s">
        <v>19</v>
      </c>
      <c r="C89" s="30">
        <f>+C86+C87-C88</f>
        <v>28695633.130000003</v>
      </c>
      <c r="D89" s="29">
        <v>28695633.129999999</v>
      </c>
      <c r="E89" s="30">
        <f>+C89-D89</f>
        <v>0</v>
      </c>
    </row>
  </sheetData>
  <autoFilter ref="A1:L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Johnny Herbert Del Real Pedraza</cp:lastModifiedBy>
  <dcterms:created xsi:type="dcterms:W3CDTF">2025-02-10T18:55:48Z</dcterms:created>
  <dcterms:modified xsi:type="dcterms:W3CDTF">2025-10-09T23:01:30Z</dcterms:modified>
</cp:coreProperties>
</file>