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8 AGOSTO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60" i="1" l="1"/>
  <c r="C43" i="1" l="1"/>
  <c r="C29" i="1" l="1"/>
  <c r="C10" i="1" l="1"/>
  <c r="C13" i="1" s="1"/>
  <c r="C30" i="1" s="1"/>
  <c r="C32" i="1" l="1"/>
  <c r="C44" i="1" s="1"/>
  <c r="C46" i="1" s="1"/>
  <c r="C61" i="1" s="1"/>
  <c r="C63" i="1" s="1"/>
</calcChain>
</file>

<file path=xl/sharedStrings.xml><?xml version="1.0" encoding="utf-8"?>
<sst xmlns="http://schemas.openxmlformats.org/spreadsheetml/2006/main" count="444" uniqueCount="110">
  <si>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</si>
  <si>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</si>
  <si>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</si>
  <si>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</si>
  <si>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</si>
  <si>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</si>
  <si>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</si>
  <si>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</si>
  <si>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</si>
  <si>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</si>
  <si>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</si>
  <si>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</si>
  <si>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</si>
  <si>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</si>
  <si>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</si>
  <si>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</si>
  <si>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</si>
  <si>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</si>
  <si>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RECAUDO ESTAMPILLA U NAL 2021-1</t>
  </si>
  <si>
    <t>227</t>
  </si>
  <si>
    <t>UNIVERSIDAD TECNOLOGICA DEL CHOCO</t>
  </si>
  <si>
    <t>Pago Intereses Moratorios</t>
  </si>
  <si>
    <t>CORPAMAG</t>
  </si>
  <si>
    <t>Contrato 480 del 2020</t>
  </si>
  <si>
    <t>Ministerio de Justicia y del Derecho</t>
  </si>
  <si>
    <t>Pago Estampilla prouniversidades estatales ley 1697</t>
  </si>
  <si>
    <t>CORPORACION AUTONOMA REGIONAL DEL QUINDIO</t>
  </si>
  <si>
    <t>ESTAMPILLA PRO UNIVERSIDAD VIGENCIA 2019</t>
  </si>
  <si>
    <t>ESCUELA DE SUBOFICIALES Y NIVEL EJECUTIVO GONZALO JIMENEZ DE QUESADA</t>
  </si>
  <si>
    <t>Estampilla 2017</t>
  </si>
  <si>
    <t>227 Ministerio de Educación Nacional</t>
  </si>
  <si>
    <t>UNIVERSIDAD NACIONAL DE COLOMBIA</t>
  </si>
  <si>
    <t>RETENCIONES PRO UNIVERSIDAD NACIONAL Y OTRAS UNIV ESTATALES MES JULIO/2021</t>
  </si>
  <si>
    <t>DIRECCION EJECUTIVA SECCIONAL DE ADMINISTRACION JUDICIAL MEDELLIN</t>
  </si>
  <si>
    <t>Ajuste planilla del 2018 contrato 371 del 2018</t>
  </si>
  <si>
    <t>376</t>
  </si>
  <si>
    <t>SB</t>
  </si>
  <si>
    <t>SA</t>
  </si>
  <si>
    <t>DB</t>
  </si>
  <si>
    <t>TTL</t>
  </si>
  <si>
    <t>Contrata No. 231-2017 de José  Antonio Tova, Requerimiento la DIAN No.  1.09.2</t>
  </si>
  <si>
    <t>251</t>
  </si>
  <si>
    <t>INSTITUTO TOLIMENSE DE FORMACIÓN TÉCNICA PROFESIONAL-ITFIP</t>
  </si>
  <si>
    <t>Estampilla Pro Unal. 2019</t>
  </si>
  <si>
    <t>Fabriane Ladino rodriguez</t>
  </si>
  <si>
    <t>Estampilla Pro Unal. vigencia 2018</t>
  </si>
  <si>
    <t>RODRIGUEZ PERDOMO JEISON IVAN</t>
  </si>
  <si>
    <t>Estampilla Pro Unal. vigencia 2019</t>
  </si>
  <si>
    <t>ANY LORENY ANDRADE PORTOCARRERO</t>
  </si>
  <si>
    <t>PAGOP IMPUESTO U NAL</t>
  </si>
  <si>
    <t>1</t>
  </si>
  <si>
    <t>AERONAUTICA CIVIL</t>
  </si>
  <si>
    <t>Contribución Estampilla Pro Unal Contrato BGA-044-2017</t>
  </si>
  <si>
    <t>RAMA JUDICIAL DIR. SECC. DE ADMON JUDICIAL SANTANDER-BMANGA</t>
  </si>
  <si>
    <t xml:space="preserve">Pago Estampillas Universidad Nacional BOG-963-2020 </t>
  </si>
  <si>
    <t>Escuela Superior de Administración Publica ESAP</t>
  </si>
  <si>
    <t>ESTAMPILLA PRO UNIVERSIDAD MES DE JULIO 2021</t>
  </si>
  <si>
    <t>EMPRESA PÚBLICA DE ALCANTARILLADO DE SANTANDER</t>
  </si>
  <si>
    <t>75% estampilla consorcio magdalena 2015</t>
  </si>
  <si>
    <t>policia metropolitana de santa marta</t>
  </si>
  <si>
    <t>DTN Recaudo Estampilla Pro-Universidades Estatales Decreto 1050-2014</t>
  </si>
  <si>
    <t>138</t>
  </si>
  <si>
    <t>MULTIFUNCIONAL DE COLOMBIA S.A.S</t>
  </si>
  <si>
    <t>AO 31500-5097</t>
  </si>
  <si>
    <t>FISCALIA GENERAL DE LA NACION -TOLIMA</t>
  </si>
  <si>
    <t>ESTAMPILLAS PRIMER SEMESTRE</t>
  </si>
  <si>
    <t>RADIO TELEVISION NACIONAL DE COLOMBIA - RTVC</t>
  </si>
  <si>
    <t>25% ESTAMPILLA PROUNIVERSIDAD CONS MAGDALENA 2015</t>
  </si>
  <si>
    <t>POLICIA METROPOLITANA DE SANTA MARTA</t>
  </si>
  <si>
    <t xml:space="preserve">CTO GGC 816-2019 FAZNI  </t>
  </si>
  <si>
    <t>MINISTERIO DE MINAS Y ENERGIA</t>
  </si>
  <si>
    <t>pago de intereses minminas</t>
  </si>
  <si>
    <t>DTN RECAUDO ESTAMPILLA PRO-UNIVERSIDADES ESTATALES DECRETO 1050-14</t>
  </si>
  <si>
    <t>RED MULTISERVICIOS SERVICENTER S.A.S</t>
  </si>
  <si>
    <t>interes planilla CENT03-15292</t>
  </si>
  <si>
    <t>156</t>
  </si>
  <si>
    <t>CENTRAL ADMINISTRATIVA Y CONTABLE DE AVIACION</t>
  </si>
  <si>
    <t>BIOAMBIENTE INGENIERIA S.A.S.</t>
  </si>
  <si>
    <t>PAGO PROESTAMPILLA CTO 059 INGENIARQ ARQUITECTURA E INGENIERIA SAS</t>
  </si>
  <si>
    <t>ESCUELA NAVAL DE SUBOFICIALES ARC BARRANQUILLA</t>
  </si>
  <si>
    <t>consorcio intermitigacion-dtn-minhacienda y credito publico estampillas</t>
  </si>
  <si>
    <t>227 MINISTERIO EDUCACIÓN NACIONAL</t>
  </si>
  <si>
    <t xml:space="preserve">Corporación Autónoma Regional Para la Defensa de la Meseta de Bucaramanga </t>
  </si>
  <si>
    <t>consorcio transversal metropolitano dnt minhacienda y credito publico</t>
  </si>
  <si>
    <t>JOSE ORLANDO VILLAMIL SALINAS</t>
  </si>
  <si>
    <t>ESTAMPILLA CTO 15000167 OK</t>
  </si>
  <si>
    <t xml:space="preserve">Aeronáutica Civil </t>
  </si>
  <si>
    <t>PAGO SALDO PENDIENTE VIGENCIA 2018</t>
  </si>
  <si>
    <t>ESTILO INGENIERIA S.A.</t>
  </si>
  <si>
    <t>ESTAMPILLA CTO 15000285 OK 2015</t>
  </si>
  <si>
    <t xml:space="preserve"> Aeronáutica Civil</t>
  </si>
  <si>
    <t>Pago contribución segundo trimestre año 2017 Contrato No 401-037-2017</t>
  </si>
  <si>
    <t>ESTABLECIMIENTO PENITENCIARIO DE MEDIANA SEGURIDAD Y CARCELARIO DE ARAUCA</t>
  </si>
  <si>
    <t>DTN RECAUDO ESTAMPILLA PRO-UNIVERSIDADES ESTATALES</t>
  </si>
  <si>
    <t>EPMSC RIOHACHA</t>
  </si>
  <si>
    <t>ESTAMPILLA PRO UNIVERSIDAD ESTATAL CONTRATO 011-2018 SEMESTRE II</t>
  </si>
  <si>
    <t>Establecimiento Penitenciario de Mediana Seguridad y Carcelario de Cartago</t>
  </si>
  <si>
    <t>CONSORCIO ESTUDIOS Y DISEÑOS CDMB-DTN-MINHACIENDA Y CREDITO PUBLICO</t>
  </si>
  <si>
    <t>intereses planilla 14725</t>
  </si>
  <si>
    <t>SERVICIO GEOLOGICO COLOMBIANO</t>
  </si>
  <si>
    <t>Dtn recaudo estampilla pro universidades estatales decreto 10502014</t>
  </si>
  <si>
    <t xml:space="preserve">Cárcel y penitenciaría de media seguridad de Melgar Tolima </t>
  </si>
  <si>
    <t>pago estampillas pro universidades</t>
  </si>
  <si>
    <t>inverser ltda inversiones y servicios</t>
  </si>
  <si>
    <t>RECAUDO ESTAMPILLA PROUNIVERSIDADES ESTATALES</t>
  </si>
  <si>
    <t>JAIME ENRIQUE BERMEJO PALOMINO</t>
  </si>
  <si>
    <t xml:space="preserve">ABONO RECAUDO ESTAMPILLA PROUNIVERSIDADES CONTRATO 75-6-10024-17 </t>
  </si>
  <si>
    <t>CONARQOR S.A.S</t>
  </si>
  <si>
    <t>Pro Universidad Nacional de Colombia</t>
  </si>
  <si>
    <t>SUBE INGENIERIA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</si>
</sst>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23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0" fontId="4" fillId="2" borderId="2" xfId="0" applyNumberFormat="1" applyFont="1" applyFill="1" applyBorder="1"/>
    <xf numFmtId="164" fontId="0" fillId="0" borderId="0" xfId="0" applyNumberFormat="1" applyFont="1"/>
    <xf numFmtId="0" fontId="4" fillId="0" borderId="2" xfId="0" applyNumberFormat="1" applyFont="1" applyFill="1" applyBorder="1"/>
    <xf numFmtId="43" fontId="0" fillId="0" borderId="0" xfId="0" applyNumberFormat="1" applyFont="1"/>
    <xf numFmtId="42" fontId="0" fillId="0" borderId="0" xfId="2" applyFont="1"/>
    <xf numFmtId="0" fontId="4" fillId="0" borderId="3" xfId="0" applyNumberFormat="1" applyFont="1" applyFill="1" applyBorder="1"/>
    <xf numFmtId="43" fontId="0" fillId="0" borderId="0" xfId="1" applyFont="1"/>
    <xf numFmtId="42" fontId="0" fillId="0" borderId="4" xfId="2" applyFont="1" applyBorder="1"/>
  </cellXfs>
  <cellStyles count="3">
    <cellStyle name="Millares" xfId="1" builtinId="3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4.140625" customWidth="1"/>
    <col min="4" max="4" width="13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6.85546875" customWidth="1"/>
    <col min="11" max="11" width="34.140625" customWidth="1"/>
    <col min="12" max="12" width="80.710937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14" customFormat="1">
      <c r="A2" s="10" t="s">
        <v>14</v>
      </c>
      <c r="B2" s="10" t="s">
        <v>15</v>
      </c>
      <c r="C2" s="11">
        <v>68175.16</v>
      </c>
      <c r="D2" s="11">
        <v>68175.16</v>
      </c>
      <c r="E2" s="12">
        <v>1077496212</v>
      </c>
      <c r="F2" s="13">
        <v>44407.838437500002</v>
      </c>
      <c r="G2" s="10" t="s">
        <v>16</v>
      </c>
      <c r="H2" s="12">
        <v>801</v>
      </c>
      <c r="I2" s="10" t="s">
        <v>17</v>
      </c>
      <c r="J2" s="10" t="s">
        <v>34</v>
      </c>
      <c r="K2" s="10" t="s">
        <v>35</v>
      </c>
      <c r="L2" s="10" t="s">
        <v>24</v>
      </c>
      <c r="M2" s="10" t="s">
        <v>17</v>
      </c>
      <c r="N2" s="10" t="s">
        <v>17</v>
      </c>
    </row>
    <row r="3" spans="1:14">
      <c r="A3" s="2" t="s">
        <v>14</v>
      </c>
      <c r="B3" s="2" t="s">
        <v>15</v>
      </c>
      <c r="C3" s="4">
        <v>29938698.710000001</v>
      </c>
      <c r="D3" s="4">
        <v>29938698.710000001</v>
      </c>
      <c r="E3" s="6">
        <v>1080048753</v>
      </c>
      <c r="F3" s="8">
        <v>44410.441874999997</v>
      </c>
      <c r="G3" s="2" t="s">
        <v>16</v>
      </c>
      <c r="H3" s="6">
        <v>802</v>
      </c>
      <c r="I3" s="2" t="s">
        <v>17</v>
      </c>
      <c r="J3" s="2" t="s">
        <v>18</v>
      </c>
      <c r="K3" s="2" t="s">
        <v>19</v>
      </c>
      <c r="L3" s="2" t="s">
        <v>20</v>
      </c>
      <c r="M3" s="2" t="s">
        <v>17</v>
      </c>
      <c r="N3" s="2" t="s">
        <v>17</v>
      </c>
    </row>
    <row r="4" spans="1:14">
      <c r="A4" s="3" t="s">
        <v>14</v>
      </c>
      <c r="B4" s="3" t="s">
        <v>15</v>
      </c>
      <c r="C4" s="5">
        <v>158333.14000000001</v>
      </c>
      <c r="D4" s="5">
        <v>158333.14000000001</v>
      </c>
      <c r="E4" s="7">
        <v>1082344824</v>
      </c>
      <c r="F4" s="9">
        <v>44411.6347916667</v>
      </c>
      <c r="G4" s="3" t="s">
        <v>16</v>
      </c>
      <c r="H4" s="7">
        <v>804</v>
      </c>
      <c r="I4" s="3" t="s">
        <v>17</v>
      </c>
      <c r="J4" s="3" t="s">
        <v>21</v>
      </c>
      <c r="K4" s="3" t="s">
        <v>19</v>
      </c>
      <c r="L4" s="3" t="s">
        <v>22</v>
      </c>
      <c r="M4" s="3" t="s">
        <v>17</v>
      </c>
      <c r="N4" s="3" t="s">
        <v>17</v>
      </c>
    </row>
    <row r="5" spans="1:14">
      <c r="A5" s="2" t="s">
        <v>14</v>
      </c>
      <c r="B5" s="2" t="s">
        <v>15</v>
      </c>
      <c r="C5" s="4">
        <v>213411.32</v>
      </c>
      <c r="D5" s="4">
        <v>213411.32</v>
      </c>
      <c r="E5" s="6">
        <v>1085015042</v>
      </c>
      <c r="F5" s="8">
        <v>44413.552083333299</v>
      </c>
      <c r="G5" s="2" t="s">
        <v>16</v>
      </c>
      <c r="H5" s="6">
        <v>805</v>
      </c>
      <c r="I5" s="2" t="s">
        <v>17</v>
      </c>
      <c r="J5" s="2" t="s">
        <v>23</v>
      </c>
      <c r="K5" s="2" t="s">
        <v>19</v>
      </c>
      <c r="L5" s="2" t="s">
        <v>24</v>
      </c>
      <c r="M5" s="2" t="s">
        <v>17</v>
      </c>
      <c r="N5" s="2" t="s">
        <v>17</v>
      </c>
    </row>
    <row r="6" spans="1:14">
      <c r="A6" s="3" t="s">
        <v>14</v>
      </c>
      <c r="B6" s="3" t="s">
        <v>15</v>
      </c>
      <c r="C6" s="5">
        <v>396860</v>
      </c>
      <c r="D6" s="5">
        <v>396860</v>
      </c>
      <c r="E6" s="7">
        <v>1085216225</v>
      </c>
      <c r="F6" s="9">
        <v>44413.6395486111</v>
      </c>
      <c r="G6" s="3" t="s">
        <v>16</v>
      </c>
      <c r="H6" s="7">
        <v>806</v>
      </c>
      <c r="I6" s="3" t="s">
        <v>17</v>
      </c>
      <c r="J6" s="3" t="s">
        <v>25</v>
      </c>
      <c r="K6" s="3" t="s">
        <v>19</v>
      </c>
      <c r="L6" s="3" t="s">
        <v>26</v>
      </c>
      <c r="M6" s="3" t="s">
        <v>17</v>
      </c>
      <c r="N6" s="3" t="s">
        <v>17</v>
      </c>
    </row>
    <row r="7" spans="1:14">
      <c r="A7" s="2" t="s">
        <v>14</v>
      </c>
      <c r="B7" s="2" t="s">
        <v>15</v>
      </c>
      <c r="C7" s="4">
        <v>414113.6</v>
      </c>
      <c r="D7" s="4">
        <v>414113.6</v>
      </c>
      <c r="E7" s="6">
        <v>1085293398</v>
      </c>
      <c r="F7" s="8">
        <v>44413.669641203698</v>
      </c>
      <c r="G7" s="2" t="s">
        <v>16</v>
      </c>
      <c r="H7" s="6">
        <v>807</v>
      </c>
      <c r="I7" s="2" t="s">
        <v>17</v>
      </c>
      <c r="J7" s="2" t="s">
        <v>27</v>
      </c>
      <c r="K7" s="2" t="s">
        <v>19</v>
      </c>
      <c r="L7" s="2" t="s">
        <v>28</v>
      </c>
      <c r="M7" s="2" t="s">
        <v>17</v>
      </c>
      <c r="N7" s="2" t="s">
        <v>17</v>
      </c>
    </row>
    <row r="8" spans="1:14">
      <c r="A8" s="3" t="s">
        <v>14</v>
      </c>
      <c r="B8" s="3" t="s">
        <v>15</v>
      </c>
      <c r="C8" s="5">
        <v>125787</v>
      </c>
      <c r="D8" s="5">
        <v>125787</v>
      </c>
      <c r="E8" s="7">
        <v>1086185853</v>
      </c>
      <c r="F8" s="9">
        <v>44414.457638888904</v>
      </c>
      <c r="G8" s="3" t="s">
        <v>16</v>
      </c>
      <c r="H8" s="7">
        <v>808</v>
      </c>
      <c r="I8" s="3" t="s">
        <v>17</v>
      </c>
      <c r="J8" s="3" t="s">
        <v>29</v>
      </c>
      <c r="K8" s="3" t="s">
        <v>30</v>
      </c>
      <c r="L8" s="3" t="s">
        <v>31</v>
      </c>
      <c r="M8" s="3" t="s">
        <v>17</v>
      </c>
      <c r="N8" s="3" t="s">
        <v>17</v>
      </c>
    </row>
    <row r="9" spans="1:14">
      <c r="A9" s="2" t="s">
        <v>14</v>
      </c>
      <c r="B9" s="2" t="s">
        <v>15</v>
      </c>
      <c r="C9" s="4">
        <v>70000</v>
      </c>
      <c r="D9" s="4">
        <v>70000</v>
      </c>
      <c r="E9" s="6">
        <v>1086672194</v>
      </c>
      <c r="F9" s="8">
        <v>44414.670902777798</v>
      </c>
      <c r="G9" s="2" t="s">
        <v>16</v>
      </c>
      <c r="H9" s="6">
        <v>810</v>
      </c>
      <c r="I9" s="2" t="s">
        <v>17</v>
      </c>
      <c r="J9" s="2" t="s">
        <v>32</v>
      </c>
      <c r="K9" s="2" t="s">
        <v>19</v>
      </c>
      <c r="L9" s="2" t="s">
        <v>33</v>
      </c>
      <c r="M9" s="2" t="s">
        <v>17</v>
      </c>
      <c r="N9" s="2" t="s">
        <v>17</v>
      </c>
    </row>
    <row r="10" spans="1:14">
      <c r="B10" s="15" t="s">
        <v>36</v>
      </c>
      <c r="C10" s="16">
        <f>SUM(C2:C9)</f>
        <v>31385378.930000003</v>
      </c>
      <c r="D10">
        <v>31385378.930000003</v>
      </c>
    </row>
    <row r="11" spans="1:14">
      <c r="B11" s="17" t="s">
        <v>37</v>
      </c>
      <c r="C11" s="18">
        <v>143587.11999999918</v>
      </c>
    </row>
    <row r="12" spans="1:14">
      <c r="B12" s="15" t="s">
        <v>38</v>
      </c>
      <c r="C12" s="19">
        <v>31333179.050000001</v>
      </c>
    </row>
    <row r="13" spans="1:14">
      <c r="B13" s="20" t="s">
        <v>39</v>
      </c>
      <c r="C13" s="21">
        <f>C10+C11-C12</f>
        <v>195787.00000000373</v>
      </c>
    </row>
    <row r="14" spans="1:14">
      <c r="A14" s="2" t="s">
        <v>14</v>
      </c>
      <c r="B14" s="2" t="s">
        <v>15</v>
      </c>
      <c r="C14" s="4">
        <v>135813</v>
      </c>
      <c r="D14" s="4">
        <v>135813</v>
      </c>
      <c r="E14" s="6">
        <v>1089486524</v>
      </c>
      <c r="F14" s="8">
        <v>44417.793368055602</v>
      </c>
      <c r="G14" s="2" t="s">
        <v>16</v>
      </c>
      <c r="H14" s="6">
        <v>812</v>
      </c>
      <c r="I14" s="2" t="s">
        <v>17</v>
      </c>
      <c r="J14" s="2" t="s">
        <v>40</v>
      </c>
      <c r="K14" s="2" t="s">
        <v>41</v>
      </c>
      <c r="L14" s="2" t="s">
        <v>42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5000</v>
      </c>
      <c r="D15" s="5">
        <v>5000</v>
      </c>
      <c r="E15" s="7">
        <v>1090155913</v>
      </c>
      <c r="F15" s="9">
        <v>44418.484050925901</v>
      </c>
      <c r="G15" s="3" t="s">
        <v>16</v>
      </c>
      <c r="H15" s="7">
        <v>817</v>
      </c>
      <c r="I15" s="3" t="s">
        <v>17</v>
      </c>
      <c r="J15" s="3" t="s">
        <v>43</v>
      </c>
      <c r="K15" s="3" t="s">
        <v>19</v>
      </c>
      <c r="L15" s="3" t="s">
        <v>44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165000</v>
      </c>
      <c r="D16" s="4">
        <v>165000</v>
      </c>
      <c r="E16" s="6">
        <v>1090181412</v>
      </c>
      <c r="F16" s="8">
        <v>44418.493958333303</v>
      </c>
      <c r="G16" s="2" t="s">
        <v>16</v>
      </c>
      <c r="H16" s="6">
        <v>818</v>
      </c>
      <c r="I16" s="2" t="s">
        <v>17</v>
      </c>
      <c r="J16" s="2" t="s">
        <v>45</v>
      </c>
      <c r="K16" s="2" t="s">
        <v>19</v>
      </c>
      <c r="L16" s="2" t="s">
        <v>44</v>
      </c>
      <c r="M16" s="2" t="s">
        <v>17</v>
      </c>
      <c r="N16" s="2" t="s">
        <v>17</v>
      </c>
    </row>
    <row r="17" spans="1:14">
      <c r="A17" s="3" t="s">
        <v>14</v>
      </c>
      <c r="B17" s="3" t="s">
        <v>15</v>
      </c>
      <c r="C17" s="5">
        <v>164000</v>
      </c>
      <c r="D17" s="5">
        <v>164000</v>
      </c>
      <c r="E17" s="7">
        <v>1090194547</v>
      </c>
      <c r="F17" s="9">
        <v>44418.499178240701</v>
      </c>
      <c r="G17" s="3" t="s">
        <v>16</v>
      </c>
      <c r="H17" s="7">
        <v>819</v>
      </c>
      <c r="I17" s="3" t="s">
        <v>17</v>
      </c>
      <c r="J17" s="3" t="s">
        <v>45</v>
      </c>
      <c r="K17" s="3" t="s">
        <v>19</v>
      </c>
      <c r="L17" s="3" t="s">
        <v>46</v>
      </c>
      <c r="M17" s="3" t="s">
        <v>17</v>
      </c>
      <c r="N17" s="3" t="s">
        <v>17</v>
      </c>
    </row>
    <row r="18" spans="1:14">
      <c r="A18" s="2" t="s">
        <v>14</v>
      </c>
      <c r="B18" s="2" t="s">
        <v>15</v>
      </c>
      <c r="C18" s="4">
        <v>5000</v>
      </c>
      <c r="D18" s="4">
        <v>5000</v>
      </c>
      <c r="E18" s="6">
        <v>1090200541</v>
      </c>
      <c r="F18" s="8">
        <v>44418.5016666667</v>
      </c>
      <c r="G18" s="2" t="s">
        <v>16</v>
      </c>
      <c r="H18" s="6">
        <v>820</v>
      </c>
      <c r="I18" s="2" t="s">
        <v>17</v>
      </c>
      <c r="J18" s="2" t="s">
        <v>43</v>
      </c>
      <c r="K18" s="2" t="s">
        <v>19</v>
      </c>
      <c r="L18" s="2" t="s">
        <v>46</v>
      </c>
      <c r="M18" s="2" t="s">
        <v>17</v>
      </c>
      <c r="N18" s="2" t="s">
        <v>17</v>
      </c>
    </row>
    <row r="19" spans="1:14">
      <c r="A19" s="3" t="s">
        <v>14</v>
      </c>
      <c r="B19" s="3" t="s">
        <v>15</v>
      </c>
      <c r="C19" s="5">
        <v>6500</v>
      </c>
      <c r="D19" s="5">
        <v>6500</v>
      </c>
      <c r="E19" s="7">
        <v>1090214448</v>
      </c>
      <c r="F19" s="9">
        <v>44418.507569444402</v>
      </c>
      <c r="G19" s="3" t="s">
        <v>16</v>
      </c>
      <c r="H19" s="7">
        <v>821</v>
      </c>
      <c r="I19" s="3" t="s">
        <v>17</v>
      </c>
      <c r="J19" s="3" t="s">
        <v>47</v>
      </c>
      <c r="K19" s="3" t="s">
        <v>19</v>
      </c>
      <c r="L19" s="3" t="s">
        <v>48</v>
      </c>
      <c r="M19" s="3" t="s">
        <v>17</v>
      </c>
      <c r="N19" s="3" t="s">
        <v>17</v>
      </c>
    </row>
    <row r="20" spans="1:14">
      <c r="A20" s="2" t="s">
        <v>14</v>
      </c>
      <c r="B20" s="2" t="s">
        <v>15</v>
      </c>
      <c r="C20" s="4">
        <v>1118233</v>
      </c>
      <c r="D20" s="4">
        <v>1118233</v>
      </c>
      <c r="E20" s="6">
        <v>1091436358</v>
      </c>
      <c r="F20" s="8">
        <v>44419.478298611102</v>
      </c>
      <c r="G20" s="2" t="s">
        <v>16</v>
      </c>
      <c r="H20" s="6">
        <v>823</v>
      </c>
      <c r="I20" s="2" t="s">
        <v>17</v>
      </c>
      <c r="J20" s="2" t="s">
        <v>49</v>
      </c>
      <c r="K20" s="2" t="s">
        <v>50</v>
      </c>
      <c r="L20" s="2" t="s">
        <v>51</v>
      </c>
      <c r="M20" s="2" t="s">
        <v>17</v>
      </c>
      <c r="N20" s="2" t="s">
        <v>17</v>
      </c>
    </row>
    <row r="21" spans="1:14">
      <c r="A21" s="3" t="s">
        <v>14</v>
      </c>
      <c r="B21" s="3" t="s">
        <v>15</v>
      </c>
      <c r="C21" s="5">
        <v>131030.47</v>
      </c>
      <c r="D21" s="5">
        <v>131030.47</v>
      </c>
      <c r="E21" s="7">
        <v>1091523768</v>
      </c>
      <c r="F21" s="9">
        <v>44419.518796296303</v>
      </c>
      <c r="G21" s="3" t="s">
        <v>16</v>
      </c>
      <c r="H21" s="7">
        <v>824</v>
      </c>
      <c r="I21" s="3" t="s">
        <v>17</v>
      </c>
      <c r="J21" s="3" t="s">
        <v>52</v>
      </c>
      <c r="K21" s="3" t="s">
        <v>19</v>
      </c>
      <c r="L21" s="3" t="s">
        <v>53</v>
      </c>
      <c r="M21" s="3" t="s">
        <v>17</v>
      </c>
      <c r="N21" s="3" t="s">
        <v>17</v>
      </c>
    </row>
    <row r="22" spans="1:14">
      <c r="A22" s="2" t="s">
        <v>14</v>
      </c>
      <c r="B22" s="2" t="s">
        <v>15</v>
      </c>
      <c r="C22" s="4">
        <v>196000</v>
      </c>
      <c r="D22" s="4">
        <v>196000</v>
      </c>
      <c r="E22" s="6">
        <v>1091616119</v>
      </c>
      <c r="F22" s="8">
        <v>44419.571539351899</v>
      </c>
      <c r="G22" s="2" t="s">
        <v>16</v>
      </c>
      <c r="H22" s="6">
        <v>825</v>
      </c>
      <c r="I22" s="2" t="s">
        <v>17</v>
      </c>
      <c r="J22" s="2" t="s">
        <v>54</v>
      </c>
      <c r="K22" s="2" t="s">
        <v>19</v>
      </c>
      <c r="L22" s="2" t="s">
        <v>55</v>
      </c>
      <c r="M22" s="2" t="s">
        <v>17</v>
      </c>
      <c r="N22" s="2" t="s">
        <v>17</v>
      </c>
    </row>
    <row r="23" spans="1:14">
      <c r="A23" s="3" t="s">
        <v>14</v>
      </c>
      <c r="B23" s="3" t="s">
        <v>15</v>
      </c>
      <c r="C23" s="5">
        <v>33265312.68</v>
      </c>
      <c r="D23" s="5">
        <v>33265312.68</v>
      </c>
      <c r="E23" s="7">
        <v>1091647213</v>
      </c>
      <c r="F23" s="9">
        <v>44419.588854166701</v>
      </c>
      <c r="G23" s="3" t="s">
        <v>16</v>
      </c>
      <c r="H23" s="7">
        <v>827</v>
      </c>
      <c r="I23" s="3" t="s">
        <v>17</v>
      </c>
      <c r="J23" s="3" t="s">
        <v>56</v>
      </c>
      <c r="K23" s="3" t="s">
        <v>19</v>
      </c>
      <c r="L23" s="3" t="s">
        <v>57</v>
      </c>
      <c r="M23" s="3" t="s">
        <v>17</v>
      </c>
      <c r="N23" s="3" t="s">
        <v>17</v>
      </c>
    </row>
    <row r="24" spans="1:14">
      <c r="A24" s="2" t="s">
        <v>14</v>
      </c>
      <c r="B24" s="2" t="s">
        <v>15</v>
      </c>
      <c r="C24" s="4">
        <v>2677535</v>
      </c>
      <c r="D24" s="4">
        <v>2677535</v>
      </c>
      <c r="E24" s="6">
        <v>1092833060</v>
      </c>
      <c r="F24" s="8">
        <v>44420.627048611103</v>
      </c>
      <c r="G24" s="2" t="s">
        <v>16</v>
      </c>
      <c r="H24" s="6">
        <v>829</v>
      </c>
      <c r="I24" s="2" t="s">
        <v>17</v>
      </c>
      <c r="J24" s="2" t="s">
        <v>58</v>
      </c>
      <c r="K24" s="2" t="s">
        <v>19</v>
      </c>
      <c r="L24" s="2" t="s">
        <v>59</v>
      </c>
      <c r="M24" s="2" t="s">
        <v>17</v>
      </c>
      <c r="N24" s="2" t="s">
        <v>17</v>
      </c>
    </row>
    <row r="25" spans="1:14">
      <c r="A25" s="3" t="s">
        <v>14</v>
      </c>
      <c r="B25" s="3" t="s">
        <v>15</v>
      </c>
      <c r="C25" s="5">
        <v>4278.42</v>
      </c>
      <c r="D25" s="5">
        <v>4278.42</v>
      </c>
      <c r="E25" s="7">
        <v>1092956204</v>
      </c>
      <c r="F25" s="9">
        <v>44420.687800925902</v>
      </c>
      <c r="G25" s="3" t="s">
        <v>16</v>
      </c>
      <c r="H25" s="7">
        <v>830</v>
      </c>
      <c r="I25" s="3" t="s">
        <v>17</v>
      </c>
      <c r="J25" s="3" t="s">
        <v>60</v>
      </c>
      <c r="K25" s="3" t="s">
        <v>61</v>
      </c>
      <c r="L25" s="3" t="s">
        <v>62</v>
      </c>
      <c r="M25" s="3" t="s">
        <v>17</v>
      </c>
      <c r="N25" s="3" t="s">
        <v>17</v>
      </c>
    </row>
    <row r="26" spans="1:14">
      <c r="A26" s="2" t="s">
        <v>14</v>
      </c>
      <c r="B26" s="2" t="s">
        <v>15</v>
      </c>
      <c r="C26" s="4">
        <v>182793</v>
      </c>
      <c r="D26" s="4">
        <v>182793</v>
      </c>
      <c r="E26" s="6">
        <v>1093005875</v>
      </c>
      <c r="F26" s="8">
        <v>44420.7171759259</v>
      </c>
      <c r="G26" s="2" t="s">
        <v>16</v>
      </c>
      <c r="H26" s="6">
        <v>831</v>
      </c>
      <c r="I26" s="2" t="s">
        <v>17</v>
      </c>
      <c r="J26" s="2" t="s">
        <v>63</v>
      </c>
      <c r="K26" s="2" t="s">
        <v>19</v>
      </c>
      <c r="L26" s="2" t="s">
        <v>64</v>
      </c>
      <c r="M26" s="2" t="s">
        <v>17</v>
      </c>
      <c r="N26" s="2" t="s">
        <v>17</v>
      </c>
    </row>
    <row r="27" spans="1:14">
      <c r="A27" s="3" t="s">
        <v>14</v>
      </c>
      <c r="B27" s="3" t="s">
        <v>15</v>
      </c>
      <c r="C27" s="5">
        <v>108857</v>
      </c>
      <c r="D27" s="5">
        <v>108857</v>
      </c>
      <c r="E27" s="7">
        <v>1093589515</v>
      </c>
      <c r="F27" s="9">
        <v>44421.444027777798</v>
      </c>
      <c r="G27" s="3" t="s">
        <v>16</v>
      </c>
      <c r="H27" s="7">
        <v>832</v>
      </c>
      <c r="I27" s="3" t="s">
        <v>17</v>
      </c>
      <c r="J27" s="3" t="s">
        <v>65</v>
      </c>
      <c r="K27" s="3" t="s">
        <v>19</v>
      </c>
      <c r="L27" s="3" t="s">
        <v>66</v>
      </c>
      <c r="M27" s="3" t="s">
        <v>17</v>
      </c>
      <c r="N27" s="3" t="s">
        <v>17</v>
      </c>
    </row>
    <row r="28" spans="1:14">
      <c r="A28" s="2" t="s">
        <v>14</v>
      </c>
      <c r="B28" s="2" t="s">
        <v>15</v>
      </c>
      <c r="C28" s="4">
        <v>892512</v>
      </c>
      <c r="D28" s="4">
        <v>892512</v>
      </c>
      <c r="E28" s="6">
        <v>1094064241</v>
      </c>
      <c r="F28" s="8">
        <v>44421.646689814799</v>
      </c>
      <c r="G28" s="2" t="s">
        <v>16</v>
      </c>
      <c r="H28" s="6">
        <v>833</v>
      </c>
      <c r="I28" s="2" t="s">
        <v>17</v>
      </c>
      <c r="J28" s="2" t="s">
        <v>67</v>
      </c>
      <c r="K28" s="2" t="s">
        <v>19</v>
      </c>
      <c r="L28" s="2" t="s">
        <v>68</v>
      </c>
      <c r="M28" s="2" t="s">
        <v>17</v>
      </c>
      <c r="N28" s="2" t="s">
        <v>17</v>
      </c>
    </row>
    <row r="29" spans="1:14">
      <c r="B29" s="15" t="s">
        <v>36</v>
      </c>
      <c r="C29" s="16">
        <f>SUM(C14:C28)</f>
        <v>39057864.57</v>
      </c>
    </row>
    <row r="30" spans="1:14">
      <c r="B30" s="17" t="s">
        <v>37</v>
      </c>
      <c r="C30" s="18">
        <f>C13</f>
        <v>195787.00000000373</v>
      </c>
    </row>
    <row r="31" spans="1:14">
      <c r="B31" s="15" t="s">
        <v>38</v>
      </c>
      <c r="C31" s="22">
        <v>38252282.57</v>
      </c>
    </row>
    <row r="32" spans="1:14">
      <c r="B32" s="20" t="s">
        <v>39</v>
      </c>
      <c r="C32" s="21">
        <f>C29+C30-C31</f>
        <v>1001369.0000000075</v>
      </c>
      <c r="E32" s="18"/>
    </row>
    <row r="33" spans="1:14" s="14" customFormat="1">
      <c r="A33" s="10" t="s">
        <v>14</v>
      </c>
      <c r="B33" s="10" t="s">
        <v>15</v>
      </c>
      <c r="C33" s="11">
        <v>25360160</v>
      </c>
      <c r="D33" s="11">
        <v>25360160</v>
      </c>
      <c r="E33" s="12">
        <v>1094369013</v>
      </c>
      <c r="F33" s="13">
        <v>44421.7785069444</v>
      </c>
      <c r="G33" s="10" t="s">
        <v>16</v>
      </c>
      <c r="H33" s="12">
        <v>835</v>
      </c>
      <c r="I33" s="10" t="s">
        <v>17</v>
      </c>
      <c r="J33" s="10" t="s">
        <v>69</v>
      </c>
      <c r="K33" s="10" t="s">
        <v>19</v>
      </c>
      <c r="L33" s="10" t="s">
        <v>70</v>
      </c>
      <c r="M33" s="10" t="s">
        <v>17</v>
      </c>
      <c r="N33" s="10" t="s">
        <v>17</v>
      </c>
    </row>
    <row r="34" spans="1:14" s="14" customFormat="1">
      <c r="A34" s="10" t="s">
        <v>14</v>
      </c>
      <c r="B34" s="10" t="s">
        <v>15</v>
      </c>
      <c r="C34" s="11">
        <v>3445939</v>
      </c>
      <c r="D34" s="11">
        <v>3445939</v>
      </c>
      <c r="E34" s="12">
        <v>1094373317</v>
      </c>
      <c r="F34" s="13">
        <v>44421.780393518522</v>
      </c>
      <c r="G34" s="10" t="s">
        <v>16</v>
      </c>
      <c r="H34" s="12">
        <v>836</v>
      </c>
      <c r="I34" s="10" t="s">
        <v>17</v>
      </c>
      <c r="J34" s="10" t="s">
        <v>71</v>
      </c>
      <c r="K34" s="10" t="s">
        <v>19</v>
      </c>
      <c r="L34" s="10" t="s">
        <v>70</v>
      </c>
      <c r="M34" s="10" t="s">
        <v>17</v>
      </c>
      <c r="N34" s="10" t="s">
        <v>17</v>
      </c>
    </row>
    <row r="35" spans="1:14">
      <c r="A35" s="2" t="s">
        <v>14</v>
      </c>
      <c r="B35" s="2" t="s">
        <v>15</v>
      </c>
      <c r="C35" s="4">
        <v>157982</v>
      </c>
      <c r="D35" s="4">
        <v>157982</v>
      </c>
      <c r="E35" s="6">
        <v>1097781074</v>
      </c>
      <c r="F35" s="8">
        <v>44425.737662036998</v>
      </c>
      <c r="G35" s="2" t="s">
        <v>16</v>
      </c>
      <c r="H35" s="6">
        <v>838</v>
      </c>
      <c r="I35" s="2" t="s">
        <v>17</v>
      </c>
      <c r="J35" s="2" t="s">
        <v>72</v>
      </c>
      <c r="K35" s="2" t="s">
        <v>61</v>
      </c>
      <c r="L35" s="2" t="s">
        <v>73</v>
      </c>
      <c r="M35" s="2" t="s">
        <v>17</v>
      </c>
      <c r="N35" s="2" t="s">
        <v>17</v>
      </c>
    </row>
    <row r="36" spans="1:14">
      <c r="A36" s="3" t="s">
        <v>14</v>
      </c>
      <c r="B36" s="3" t="s">
        <v>15</v>
      </c>
      <c r="C36" s="5">
        <v>22681.4</v>
      </c>
      <c r="D36" s="5">
        <v>22681.4</v>
      </c>
      <c r="E36" s="7">
        <v>1098170293</v>
      </c>
      <c r="F36" s="9">
        <v>44425.942974537</v>
      </c>
      <c r="G36" s="3" t="s">
        <v>16</v>
      </c>
      <c r="H36" s="7">
        <v>839</v>
      </c>
      <c r="I36" s="3" t="s">
        <v>17</v>
      </c>
      <c r="J36" s="3" t="s">
        <v>74</v>
      </c>
      <c r="K36" s="3" t="s">
        <v>75</v>
      </c>
      <c r="L36" s="3" t="s">
        <v>76</v>
      </c>
      <c r="M36" s="3" t="s">
        <v>17</v>
      </c>
      <c r="N36" s="3" t="s">
        <v>17</v>
      </c>
    </row>
    <row r="37" spans="1:14">
      <c r="A37" s="2" t="s">
        <v>14</v>
      </c>
      <c r="B37" s="2" t="s">
        <v>15</v>
      </c>
      <c r="C37" s="4">
        <v>140680.98000000001</v>
      </c>
      <c r="D37" s="4">
        <v>140680.98000000001</v>
      </c>
      <c r="E37" s="6">
        <v>1100195221</v>
      </c>
      <c r="F37" s="8">
        <v>44427.6468634259</v>
      </c>
      <c r="G37" s="2" t="s">
        <v>16</v>
      </c>
      <c r="H37" s="6">
        <v>841</v>
      </c>
      <c r="I37" s="2" t="s">
        <v>17</v>
      </c>
      <c r="J37" s="2" t="s">
        <v>60</v>
      </c>
      <c r="K37" s="2" t="s">
        <v>61</v>
      </c>
      <c r="L37" s="2" t="s">
        <v>77</v>
      </c>
      <c r="M37" s="2" t="s">
        <v>17</v>
      </c>
      <c r="N37" s="2" t="s">
        <v>17</v>
      </c>
    </row>
    <row r="38" spans="1:14">
      <c r="A38" s="3" t="s">
        <v>14</v>
      </c>
      <c r="B38" s="3" t="s">
        <v>15</v>
      </c>
      <c r="C38" s="5">
        <v>251814</v>
      </c>
      <c r="D38" s="5">
        <v>251814</v>
      </c>
      <c r="E38" s="7">
        <v>1100249180</v>
      </c>
      <c r="F38" s="9">
        <v>44427.6719212963</v>
      </c>
      <c r="G38" s="3" t="s">
        <v>16</v>
      </c>
      <c r="H38" s="7">
        <v>842</v>
      </c>
      <c r="I38" s="3" t="s">
        <v>17</v>
      </c>
      <c r="J38" s="3" t="s">
        <v>78</v>
      </c>
      <c r="K38" s="3" t="s">
        <v>19</v>
      </c>
      <c r="L38" s="3" t="s">
        <v>79</v>
      </c>
      <c r="M38" s="3" t="s">
        <v>17</v>
      </c>
      <c r="N38" s="3" t="s">
        <v>17</v>
      </c>
    </row>
    <row r="39" spans="1:14">
      <c r="A39" s="2" t="s">
        <v>14</v>
      </c>
      <c r="B39" s="2" t="s">
        <v>15</v>
      </c>
      <c r="C39" s="4">
        <v>19987940</v>
      </c>
      <c r="D39" s="4">
        <v>19987940</v>
      </c>
      <c r="E39" s="6">
        <v>1100314354</v>
      </c>
      <c r="F39" s="8">
        <v>44427.705127314803</v>
      </c>
      <c r="G39" s="2" t="s">
        <v>16</v>
      </c>
      <c r="H39" s="6">
        <v>843</v>
      </c>
      <c r="I39" s="2" t="s">
        <v>17</v>
      </c>
      <c r="J39" s="2" t="s">
        <v>80</v>
      </c>
      <c r="K39" s="2" t="s">
        <v>81</v>
      </c>
      <c r="L39" s="2" t="s">
        <v>82</v>
      </c>
      <c r="M39" s="2" t="s">
        <v>17</v>
      </c>
      <c r="N39" s="2" t="s">
        <v>17</v>
      </c>
    </row>
    <row r="40" spans="1:14">
      <c r="A40" s="3" t="s">
        <v>14</v>
      </c>
      <c r="B40" s="3" t="s">
        <v>15</v>
      </c>
      <c r="C40" s="5">
        <v>12556172</v>
      </c>
      <c r="D40" s="5">
        <v>12556172</v>
      </c>
      <c r="E40" s="7">
        <v>1100332046</v>
      </c>
      <c r="F40" s="9">
        <v>44427.715381944399</v>
      </c>
      <c r="G40" s="3" t="s">
        <v>16</v>
      </c>
      <c r="H40" s="7">
        <v>845</v>
      </c>
      <c r="I40" s="3" t="s">
        <v>17</v>
      </c>
      <c r="J40" s="3" t="s">
        <v>83</v>
      </c>
      <c r="K40" s="3" t="s">
        <v>81</v>
      </c>
      <c r="L40" s="3" t="s">
        <v>82</v>
      </c>
      <c r="M40" s="3" t="s">
        <v>17</v>
      </c>
      <c r="N40" s="3" t="s">
        <v>17</v>
      </c>
    </row>
    <row r="41" spans="1:14">
      <c r="A41" s="2" t="s">
        <v>14</v>
      </c>
      <c r="B41" s="2" t="s">
        <v>15</v>
      </c>
      <c r="C41" s="4">
        <v>164500</v>
      </c>
      <c r="D41" s="4">
        <v>164500</v>
      </c>
      <c r="E41" s="6">
        <v>1101438816</v>
      </c>
      <c r="F41" s="8">
        <v>44428.6714699074</v>
      </c>
      <c r="G41" s="2" t="s">
        <v>16</v>
      </c>
      <c r="H41" s="6">
        <v>846</v>
      </c>
      <c r="I41" s="2" t="s">
        <v>17</v>
      </c>
      <c r="J41" s="2" t="s">
        <v>45</v>
      </c>
      <c r="K41" s="2" t="s">
        <v>19</v>
      </c>
      <c r="L41" s="2" t="s">
        <v>84</v>
      </c>
      <c r="M41" s="2" t="s">
        <v>17</v>
      </c>
      <c r="N41" s="2" t="s">
        <v>17</v>
      </c>
    </row>
    <row r="42" spans="1:14">
      <c r="A42" s="3" t="s">
        <v>14</v>
      </c>
      <c r="B42" s="3" t="s">
        <v>15</v>
      </c>
      <c r="C42" s="5">
        <v>4100</v>
      </c>
      <c r="D42" s="5">
        <v>4100</v>
      </c>
      <c r="E42" s="7">
        <v>1101444687</v>
      </c>
      <c r="F42" s="9">
        <v>44428.6739467593</v>
      </c>
      <c r="G42" s="3" t="s">
        <v>16</v>
      </c>
      <c r="H42" s="7">
        <v>847</v>
      </c>
      <c r="I42" s="3" t="s">
        <v>17</v>
      </c>
      <c r="J42" s="3" t="s">
        <v>47</v>
      </c>
      <c r="K42" s="3" t="s">
        <v>19</v>
      </c>
      <c r="L42" s="3" t="s">
        <v>84</v>
      </c>
      <c r="M42" s="3" t="s">
        <v>17</v>
      </c>
      <c r="N42" s="3" t="s">
        <v>17</v>
      </c>
    </row>
    <row r="43" spans="1:14">
      <c r="B43" s="15" t="s">
        <v>36</v>
      </c>
      <c r="C43" s="16">
        <f>SUM(C33:C42)</f>
        <v>62091969.379999995</v>
      </c>
    </row>
    <row r="44" spans="1:14">
      <c r="B44" s="17" t="s">
        <v>37</v>
      </c>
      <c r="C44" s="18">
        <f>C32</f>
        <v>1001369.0000000075</v>
      </c>
    </row>
    <row r="45" spans="1:14">
      <c r="B45" s="15" t="s">
        <v>38</v>
      </c>
      <c r="C45">
        <v>62924738.380000003</v>
      </c>
    </row>
    <row r="46" spans="1:14">
      <c r="B46" s="20" t="s">
        <v>39</v>
      </c>
      <c r="C46" s="21">
        <f>C43+C44-C45</f>
        <v>168600</v>
      </c>
    </row>
    <row r="47" spans="1:14">
      <c r="A47" s="2" t="s">
        <v>14</v>
      </c>
      <c r="B47" s="2" t="s">
        <v>15</v>
      </c>
      <c r="C47" s="4">
        <v>20769352</v>
      </c>
      <c r="D47" s="4">
        <v>20769352</v>
      </c>
      <c r="E47" s="6">
        <v>1103562713</v>
      </c>
      <c r="F47" s="8">
        <v>44431.501909722203</v>
      </c>
      <c r="G47" s="2" t="s">
        <v>16</v>
      </c>
      <c r="H47" s="6">
        <v>848</v>
      </c>
      <c r="I47" s="2" t="s">
        <v>17</v>
      </c>
      <c r="J47" s="2" t="s">
        <v>85</v>
      </c>
      <c r="K47" s="2" t="s">
        <v>19</v>
      </c>
      <c r="L47" s="2" t="s">
        <v>86</v>
      </c>
      <c r="M47" s="2" t="s">
        <v>17</v>
      </c>
      <c r="N47" s="2" t="s">
        <v>17</v>
      </c>
    </row>
    <row r="48" spans="1:14">
      <c r="A48" s="3" t="s">
        <v>14</v>
      </c>
      <c r="B48" s="3" t="s">
        <v>15</v>
      </c>
      <c r="C48" s="5">
        <v>131654</v>
      </c>
      <c r="D48" s="5">
        <v>131654</v>
      </c>
      <c r="E48" s="7">
        <v>1103567299</v>
      </c>
      <c r="F48" s="9">
        <v>44431.503819444399</v>
      </c>
      <c r="G48" s="3" t="s">
        <v>16</v>
      </c>
      <c r="H48" s="7">
        <v>849</v>
      </c>
      <c r="I48" s="3" t="s">
        <v>17</v>
      </c>
      <c r="J48" s="3" t="s">
        <v>87</v>
      </c>
      <c r="K48" s="3" t="s">
        <v>61</v>
      </c>
      <c r="L48" s="3" t="s">
        <v>88</v>
      </c>
      <c r="M48" s="3" t="s">
        <v>17</v>
      </c>
      <c r="N48" s="3" t="s">
        <v>17</v>
      </c>
    </row>
    <row r="49" spans="1:14">
      <c r="A49" s="2" t="s">
        <v>14</v>
      </c>
      <c r="B49" s="2" t="s">
        <v>15</v>
      </c>
      <c r="C49" s="4">
        <v>4002058</v>
      </c>
      <c r="D49" s="4">
        <v>4002058</v>
      </c>
      <c r="E49" s="6">
        <v>1103585088</v>
      </c>
      <c r="F49" s="8">
        <v>44431.511608796303</v>
      </c>
      <c r="G49" s="2" t="s">
        <v>16</v>
      </c>
      <c r="H49" s="6">
        <v>850</v>
      </c>
      <c r="I49" s="2" t="s">
        <v>17</v>
      </c>
      <c r="J49" s="2" t="s">
        <v>89</v>
      </c>
      <c r="K49" s="2" t="s">
        <v>19</v>
      </c>
      <c r="L49" s="2" t="s">
        <v>90</v>
      </c>
      <c r="M49" s="2" t="s">
        <v>17</v>
      </c>
      <c r="N49" s="2" t="s">
        <v>17</v>
      </c>
    </row>
    <row r="50" spans="1:14">
      <c r="A50" s="3" t="s">
        <v>14</v>
      </c>
      <c r="B50" s="3" t="s">
        <v>15</v>
      </c>
      <c r="C50" s="5">
        <v>25085</v>
      </c>
      <c r="D50" s="5">
        <v>25085</v>
      </c>
      <c r="E50" s="7">
        <v>1104057237</v>
      </c>
      <c r="F50" s="9">
        <v>44431.736030092601</v>
      </c>
      <c r="G50" s="3" t="s">
        <v>16</v>
      </c>
      <c r="H50" s="7">
        <v>851</v>
      </c>
      <c r="I50" s="3" t="s">
        <v>17</v>
      </c>
      <c r="J50" s="3" t="s">
        <v>91</v>
      </c>
      <c r="K50" s="3" t="s">
        <v>19</v>
      </c>
      <c r="L50" s="3" t="s">
        <v>92</v>
      </c>
      <c r="M50" s="3" t="s">
        <v>17</v>
      </c>
      <c r="N50" s="3" t="s">
        <v>17</v>
      </c>
    </row>
    <row r="51" spans="1:14">
      <c r="A51" s="2" t="s">
        <v>14</v>
      </c>
      <c r="B51" s="2" t="s">
        <v>15</v>
      </c>
      <c r="C51" s="4">
        <v>2200</v>
      </c>
      <c r="D51" s="4">
        <v>2200</v>
      </c>
      <c r="E51" s="6">
        <v>1104370604</v>
      </c>
      <c r="F51" s="8">
        <v>44431.964259259301</v>
      </c>
      <c r="G51" s="2" t="s">
        <v>16</v>
      </c>
      <c r="H51" s="6">
        <v>853</v>
      </c>
      <c r="I51" s="2" t="s">
        <v>17</v>
      </c>
      <c r="J51" s="2" t="s">
        <v>93</v>
      </c>
      <c r="K51" s="2" t="s">
        <v>19</v>
      </c>
      <c r="L51" s="2" t="s">
        <v>94</v>
      </c>
      <c r="M51" s="2" t="s">
        <v>17</v>
      </c>
      <c r="N51" s="2" t="s">
        <v>17</v>
      </c>
    </row>
    <row r="52" spans="1:14">
      <c r="A52" s="3" t="s">
        <v>14</v>
      </c>
      <c r="B52" s="3" t="s">
        <v>15</v>
      </c>
      <c r="C52" s="5">
        <v>14541</v>
      </c>
      <c r="D52" s="5">
        <v>14541</v>
      </c>
      <c r="E52" s="7">
        <v>1104526894</v>
      </c>
      <c r="F52" s="9">
        <v>44432.3843402778</v>
      </c>
      <c r="G52" s="3" t="s">
        <v>16</v>
      </c>
      <c r="H52" s="7">
        <v>854</v>
      </c>
      <c r="I52" s="3" t="s">
        <v>17</v>
      </c>
      <c r="J52" s="3" t="s">
        <v>95</v>
      </c>
      <c r="K52" s="3" t="s">
        <v>19</v>
      </c>
      <c r="L52" s="3" t="s">
        <v>96</v>
      </c>
      <c r="M52" s="3" t="s">
        <v>17</v>
      </c>
      <c r="N52" s="3" t="s">
        <v>17</v>
      </c>
    </row>
    <row r="53" spans="1:14">
      <c r="A53" s="2" t="s">
        <v>14</v>
      </c>
      <c r="B53" s="2" t="s">
        <v>15</v>
      </c>
      <c r="C53" s="4">
        <v>43498565</v>
      </c>
      <c r="D53" s="4">
        <v>43498565</v>
      </c>
      <c r="E53" s="6">
        <v>1105214658</v>
      </c>
      <c r="F53" s="8">
        <v>44432.752881944398</v>
      </c>
      <c r="G53" s="2" t="s">
        <v>16</v>
      </c>
      <c r="H53" s="6">
        <v>855</v>
      </c>
      <c r="I53" s="2" t="s">
        <v>17</v>
      </c>
      <c r="J53" s="2" t="s">
        <v>97</v>
      </c>
      <c r="K53" s="2" t="s">
        <v>81</v>
      </c>
      <c r="L53" s="2" t="s">
        <v>82</v>
      </c>
      <c r="M53" s="2" t="s">
        <v>17</v>
      </c>
      <c r="N53" s="2" t="s">
        <v>17</v>
      </c>
    </row>
    <row r="54" spans="1:14">
      <c r="A54" s="3" t="s">
        <v>14</v>
      </c>
      <c r="B54" s="3" t="s">
        <v>15</v>
      </c>
      <c r="C54" s="5">
        <v>1375</v>
      </c>
      <c r="D54" s="5">
        <v>1375</v>
      </c>
      <c r="E54" s="7">
        <v>1105562820</v>
      </c>
      <c r="F54" s="9">
        <v>44433.343877314801</v>
      </c>
      <c r="G54" s="3" t="s">
        <v>16</v>
      </c>
      <c r="H54" s="7">
        <v>856</v>
      </c>
      <c r="I54" s="3" t="s">
        <v>17</v>
      </c>
      <c r="J54" s="3" t="s">
        <v>98</v>
      </c>
      <c r="K54" s="3" t="s">
        <v>19</v>
      </c>
      <c r="L54" s="3" t="s">
        <v>99</v>
      </c>
      <c r="M54" s="3" t="s">
        <v>17</v>
      </c>
      <c r="N54" s="3" t="s">
        <v>17</v>
      </c>
    </row>
    <row r="55" spans="1:14">
      <c r="A55" s="2" t="s">
        <v>14</v>
      </c>
      <c r="B55" s="2" t="s">
        <v>15</v>
      </c>
      <c r="C55" s="4">
        <v>38000</v>
      </c>
      <c r="D55" s="4">
        <v>38000</v>
      </c>
      <c r="E55" s="6">
        <v>1105711031</v>
      </c>
      <c r="F55" s="8">
        <v>44433.429664351897</v>
      </c>
      <c r="G55" s="2" t="s">
        <v>16</v>
      </c>
      <c r="H55" s="6">
        <v>858</v>
      </c>
      <c r="I55" s="2" t="s">
        <v>17</v>
      </c>
      <c r="J55" s="2" t="s">
        <v>100</v>
      </c>
      <c r="K55" s="2" t="s">
        <v>19</v>
      </c>
      <c r="L55" s="2" t="s">
        <v>101</v>
      </c>
      <c r="M55" s="2" t="s">
        <v>17</v>
      </c>
      <c r="N55" s="2" t="s">
        <v>17</v>
      </c>
    </row>
    <row r="56" spans="1:14">
      <c r="A56" s="3" t="s">
        <v>14</v>
      </c>
      <c r="B56" s="3" t="s">
        <v>15</v>
      </c>
      <c r="C56" s="5">
        <v>2834972</v>
      </c>
      <c r="D56" s="5">
        <v>2834972</v>
      </c>
      <c r="E56" s="7">
        <v>1105766931</v>
      </c>
      <c r="F56" s="9">
        <v>44433.455925925897</v>
      </c>
      <c r="G56" s="3" t="s">
        <v>16</v>
      </c>
      <c r="H56" s="7">
        <v>859</v>
      </c>
      <c r="I56" s="3" t="s">
        <v>17</v>
      </c>
      <c r="J56" s="3" t="s">
        <v>102</v>
      </c>
      <c r="K56" s="3" t="s">
        <v>19</v>
      </c>
      <c r="L56" s="3" t="s">
        <v>103</v>
      </c>
      <c r="M56" s="3" t="s">
        <v>17</v>
      </c>
      <c r="N56" s="3" t="s">
        <v>17</v>
      </c>
    </row>
    <row r="57" spans="1:14">
      <c r="A57" s="2" t="s">
        <v>14</v>
      </c>
      <c r="B57" s="2" t="s">
        <v>15</v>
      </c>
      <c r="C57" s="4">
        <v>46841</v>
      </c>
      <c r="D57" s="4">
        <v>46841</v>
      </c>
      <c r="E57" s="6">
        <v>1107507387</v>
      </c>
      <c r="F57" s="8">
        <v>44434.708171296297</v>
      </c>
      <c r="G57" s="2" t="s">
        <v>16</v>
      </c>
      <c r="H57" s="6">
        <v>864</v>
      </c>
      <c r="I57" s="2" t="s">
        <v>17</v>
      </c>
      <c r="J57" s="2" t="s">
        <v>104</v>
      </c>
      <c r="K57" s="2" t="s">
        <v>19</v>
      </c>
      <c r="L57" s="2" t="s">
        <v>105</v>
      </c>
      <c r="M57" s="2" t="s">
        <v>17</v>
      </c>
      <c r="N57" s="2" t="s">
        <v>17</v>
      </c>
    </row>
    <row r="58" spans="1:14">
      <c r="A58" s="3" t="s">
        <v>14</v>
      </c>
      <c r="B58" s="3" t="s">
        <v>15</v>
      </c>
      <c r="C58" s="5">
        <v>1646000</v>
      </c>
      <c r="D58" s="5">
        <v>1646000</v>
      </c>
      <c r="E58" s="7">
        <v>1108518063</v>
      </c>
      <c r="F58" s="9">
        <v>44435.628738425898</v>
      </c>
      <c r="G58" s="3" t="s">
        <v>16</v>
      </c>
      <c r="H58" s="7">
        <v>865</v>
      </c>
      <c r="I58" s="3" t="s">
        <v>17</v>
      </c>
      <c r="J58" s="3" t="s">
        <v>106</v>
      </c>
      <c r="K58" s="3" t="s">
        <v>19</v>
      </c>
      <c r="L58" s="3" t="s">
        <v>107</v>
      </c>
      <c r="M58" s="3" t="s">
        <v>17</v>
      </c>
      <c r="N58" s="3" t="s">
        <v>17</v>
      </c>
    </row>
    <row r="59" spans="1:14">
      <c r="A59" s="2" t="s">
        <v>14</v>
      </c>
      <c r="B59" s="2" t="s">
        <v>15</v>
      </c>
      <c r="C59" s="4">
        <v>176930</v>
      </c>
      <c r="D59" s="4">
        <v>176930</v>
      </c>
      <c r="E59" s="6">
        <v>1108535080</v>
      </c>
      <c r="F59" s="8">
        <v>44435.636273148099</v>
      </c>
      <c r="G59" s="2" t="s">
        <v>16</v>
      </c>
      <c r="H59" s="6">
        <v>866</v>
      </c>
      <c r="I59" s="2" t="s">
        <v>17</v>
      </c>
      <c r="J59" s="2" t="s">
        <v>108</v>
      </c>
      <c r="K59" s="2" t="s">
        <v>19</v>
      </c>
      <c r="L59" s="2" t="s">
        <v>109</v>
      </c>
      <c r="M59" s="2" t="s">
        <v>17</v>
      </c>
      <c r="N59" s="2" t="s">
        <v>17</v>
      </c>
    </row>
    <row r="60" spans="1:14">
      <c r="B60" s="15" t="s">
        <v>36</v>
      </c>
      <c r="C60" s="16">
        <f>SUM(C47:C59)</f>
        <v>73187573</v>
      </c>
    </row>
    <row r="61" spans="1:14">
      <c r="B61" s="17" t="s">
        <v>37</v>
      </c>
      <c r="C61" s="18">
        <f>C46</f>
        <v>168600</v>
      </c>
    </row>
    <row r="62" spans="1:14">
      <c r="B62" s="15" t="s">
        <v>38</v>
      </c>
      <c r="C62">
        <v>71533243</v>
      </c>
    </row>
    <row r="63" spans="1:14">
      <c r="B63" s="20" t="s">
        <v>39</v>
      </c>
      <c r="C63" s="21">
        <f>C60+C61-C62</f>
        <v>1822930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2021-08-09T12:39:23Z</dcterms:created>
  <dcterms:modified xsi:type="dcterms:W3CDTF">2022-01-24T17:38:41Z</dcterms:modified>
</cp:coreProperties>
</file>