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1 NOVIEMBRE\PSE\"/>
    </mc:Choice>
  </mc:AlternateContent>
  <bookViews>
    <workbookView xWindow="0" yWindow="0" windowWidth="20490" windowHeight="7020"/>
  </bookViews>
  <sheets>
    <sheet name="Facturas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2" i="1" l="1"/>
  <c r="C71" i="1"/>
  <c r="C74" i="1" l="1"/>
  <c r="C55" i="1"/>
  <c r="C53" i="1"/>
  <c r="C30" i="1"/>
  <c r="C52" i="1"/>
  <c r="C22" i="1" l="1"/>
  <c r="C10" i="1" l="1"/>
  <c r="C11" i="1"/>
  <c r="C13" i="1" s="1"/>
  <c r="C23" i="1" s="1"/>
  <c r="C25" i="1" s="1"/>
</calcChain>
</file>

<file path=xl/sharedStrings.xml><?xml version="1.0" encoding="utf-8"?>
<sst xmlns="http://schemas.openxmlformats.org/spreadsheetml/2006/main" count="693" uniqueCount="221">
  <si>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</si>
  <si>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</si>
  <si>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</si>
  <si>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</si>
  <si>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</si>
  <si>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</si>
  <si>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</si>
  <si>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</si>
  <si>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</si>
  <si>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</si>
  <si>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</si>
  <si>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</si>
  <si>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</si>
  <si>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</si>
  <si>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</si>
  <si>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</si>
  <si>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</si>
  <si>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</si>
  <si>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</si>
  <si>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</si>
  <si>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</si>
  <si>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PAGO ESTAMPILLA PROUNIVERSIDAD NACIONAL VIGENCIA 2018</t>
  </si>
  <si>
    <t>diana.gomez@parquesnacionales.gov.co</t>
  </si>
  <si>
    <t>227</t>
  </si>
  <si>
    <t>PARQUES NACIONALES NATURALES DE COLOMBIA DIR. TERR. AMAZONIA</t>
  </si>
  <si>
    <t>3102928093</t>
  </si>
  <si>
    <t>900005502</t>
  </si>
  <si>
    <t>EJECUCION CTO 94-6-10056-16</t>
  </si>
  <si>
    <t>administrativo@obretech.com</t>
  </si>
  <si>
    <t>UNION TEMPORAL JABNEL</t>
  </si>
  <si>
    <t>3102319854</t>
  </si>
  <si>
    <t>901011690</t>
  </si>
  <si>
    <t>DTN Recaudo Estampilla Pro-Universidades Estatales Decreto 1050-2014</t>
  </si>
  <si>
    <t>deura.grute@policia.gov.co</t>
  </si>
  <si>
    <t xml:space="preserve"> 138</t>
  </si>
  <si>
    <t>BIOAMBIENTE INGENIERIA S.A.S</t>
  </si>
  <si>
    <t>3125272668</t>
  </si>
  <si>
    <t>830504411</t>
  </si>
  <si>
    <t xml:space="preserve">Pago estampilla  </t>
  </si>
  <si>
    <t>Lucciani.Lagos@melcol.com.co</t>
  </si>
  <si>
    <t>MITSUBISHI ELECTRIC DE COLOMBIA LTDA</t>
  </si>
  <si>
    <t>3267300</t>
  </si>
  <si>
    <t>860025639</t>
  </si>
  <si>
    <t xml:space="preserve">Pago estampilla Pro-Universidad según Resolución 008433 de la DIAN </t>
  </si>
  <si>
    <t>edisson.teran1106@correo.policia.gov.co</t>
  </si>
  <si>
    <t>Dirección de Sanidad Policía Nacional</t>
  </si>
  <si>
    <t>5804400 Ext 7498</t>
  </si>
  <si>
    <t>830041314</t>
  </si>
  <si>
    <t>SB</t>
  </si>
  <si>
    <t>SA</t>
  </si>
  <si>
    <t>DB</t>
  </si>
  <si>
    <t>TTL</t>
  </si>
  <si>
    <t>CONSORCIO ESTUDIOS Y DISEÑOS CDMB DTN</t>
  </si>
  <si>
    <t>JENNY.SANCHEZ@CDMB.GOV.CO</t>
  </si>
  <si>
    <t>227 MINISTERIO EDUCACIÓN NACIONAL</t>
  </si>
  <si>
    <t xml:space="preserve">Corporación Autónoma Regional Para la Defensa de la Meseta de Bucaramanga </t>
  </si>
  <si>
    <t>6346100</t>
  </si>
  <si>
    <t>8902015731</t>
  </si>
  <si>
    <t>CONSORCIO MITIGACION BUCARAMANGA DTN</t>
  </si>
  <si>
    <t>consorcio seguridad hidrica estampillas</t>
  </si>
  <si>
    <t>ESTAMPILLA POR TRASLADAR</t>
  </si>
  <si>
    <t>hersaguz@hotmail.com</t>
  </si>
  <si>
    <t>HERNANDO SANDOVAL GUZMAN</t>
  </si>
  <si>
    <t>3153196410</t>
  </si>
  <si>
    <t>79268184</t>
  </si>
  <si>
    <t>SALDO PENDIENTE CONTRATO 73-6-10026-2016</t>
  </si>
  <si>
    <t>mebar.grute@policia.gov.co</t>
  </si>
  <si>
    <t>POLICIA METROPOLITANA DE BARRANQUILLA</t>
  </si>
  <si>
    <t>3679400</t>
  </si>
  <si>
    <t>900263078</t>
  </si>
  <si>
    <t>JAIME VANEGAS PEÑALOZA DTN MINHACIENDA Y CREDITO PUBLICO ESTAMPILLA</t>
  </si>
  <si>
    <t>jenny.sanchez@cdmb.gov.co</t>
  </si>
  <si>
    <t>CONTRATO 200-30.4-382</t>
  </si>
  <si>
    <t>admon.grupempresarial@gmail.com</t>
  </si>
  <si>
    <t>UNION TEMPORAL UBACA</t>
  </si>
  <si>
    <t>3183418198</t>
  </si>
  <si>
    <t>901142416</t>
  </si>
  <si>
    <t>Estampilla segundo semestre 2019</t>
  </si>
  <si>
    <t>PAULA.SILVA@COLOMBIACOMPRA.GOV.CO</t>
  </si>
  <si>
    <t>Agencia Nacional de contrataciòn pùblica</t>
  </si>
  <si>
    <t>7956600</t>
  </si>
  <si>
    <t>900514813</t>
  </si>
  <si>
    <t>dibie.grute@policia.gov.co</t>
  </si>
  <si>
    <t>DIRECCION DE BIENESTAR SOCIAL PONAL</t>
  </si>
  <si>
    <t>3005737910</t>
  </si>
  <si>
    <t>830042321</t>
  </si>
  <si>
    <t xml:space="preserve">ESTAMPILLA PRO-UNIVERSIDAD MES DE OCTUBRE DEL 2021 </t>
  </si>
  <si>
    <t>MARTHA.VILLABONA@EMPAS.GOV.CO</t>
  </si>
  <si>
    <t>EMPRESA PÚBLICA DE ALCANTARILLADO DE SANTANDER S.A.</t>
  </si>
  <si>
    <t>3506649287</t>
  </si>
  <si>
    <t>900115931</t>
  </si>
  <si>
    <t>recaudo estampillas pro universidades estatales  decreto 1050-2014</t>
  </si>
  <si>
    <t>ing.megaservicios@gmail.com</t>
  </si>
  <si>
    <t>ING MEGASERVICIOS S.A.S</t>
  </si>
  <si>
    <t>3156247916</t>
  </si>
  <si>
    <t>9007294362</t>
  </si>
  <si>
    <t>CT 3.138-2018 SCALA ASCENSORES SAS PROUNIVERSIDADES ESTATALES</t>
  </si>
  <si>
    <t>garagone@minhacienda.gov.co</t>
  </si>
  <si>
    <t>MINISTERIO DE HACIENDA</t>
  </si>
  <si>
    <t>3811700</t>
  </si>
  <si>
    <t>899999090-2</t>
  </si>
  <si>
    <t>Impto Estampilla Oct 2021 Ctto 40-2021</t>
  </si>
  <si>
    <t>enrique.uribe@cpnaa.gov.co</t>
  </si>
  <si>
    <t>CONSEJO PROFESIONAL NACIONAL DE ARQUITECTURA Y SUS PROFESIONES AUXILIARES</t>
  </si>
  <si>
    <t>3502700</t>
  </si>
  <si>
    <t>830059954</t>
  </si>
  <si>
    <t>DTN Recaudo Estampilla ProUniversidades Estatales Decreto 10502014</t>
  </si>
  <si>
    <t>deata.rases-tes@policia.gov.co</t>
  </si>
  <si>
    <t xml:space="preserve">UNIDAD PRESTADORA DE SALUD ATLANTICO </t>
  </si>
  <si>
    <t>3132103491</t>
  </si>
  <si>
    <t>901362090-4</t>
  </si>
  <si>
    <t>Contrato 38-009-2019</t>
  </si>
  <si>
    <t>mbuenaventurac@dian.gov.co</t>
  </si>
  <si>
    <t>U.A.E DIAN</t>
  </si>
  <si>
    <t>6017428973</t>
  </si>
  <si>
    <t>800197268</t>
  </si>
  <si>
    <t>SALDO C 185-2018</t>
  </si>
  <si>
    <t>info@nasakiwe.gov.co</t>
  </si>
  <si>
    <t>CORPORACION NASA KIWE</t>
  </si>
  <si>
    <t>3104509187</t>
  </si>
  <si>
    <t>800237214</t>
  </si>
  <si>
    <t>CONSORCIO MITIGACION BUCARAMANGA-DTN-MINHACIENDA Y CREDITO PUBLICO</t>
  </si>
  <si>
    <t>Union temporal aires de colombia-dtn-minhacienda-y credito publico</t>
  </si>
  <si>
    <t>Consorcio intermitigacion-dtn-minhacienday credito publico</t>
  </si>
  <si>
    <t>consorcio de seguridad hidrica -dtn-minhacienda y credito publico</t>
  </si>
  <si>
    <t>consorcio conservacion areas cdmb-dtn-minhaciendo</t>
  </si>
  <si>
    <t>consorcio estudios y diseños cdmb</t>
  </si>
  <si>
    <t>VALOR SALDOS PENDIENTES DE LA VIGENCIA 2018</t>
  </si>
  <si>
    <t>financiera@cremil.gov.co</t>
  </si>
  <si>
    <t>CAJA DE RETIRO DE LAS FUERZAS MILITARES</t>
  </si>
  <si>
    <t>3213023931</t>
  </si>
  <si>
    <t>899999118</t>
  </si>
  <si>
    <t>Pago estampilla</t>
  </si>
  <si>
    <t>ing.arbeycerquera@hotmail.com</t>
  </si>
  <si>
    <t>CONSORCIO CALDAS</t>
  </si>
  <si>
    <t>3164044549</t>
  </si>
  <si>
    <t>901424534-1</t>
  </si>
  <si>
    <t>Pago de intereses moratorios por contrato No. 03-7-10009-18</t>
  </si>
  <si>
    <t>armando.cruz2112@correo.policia.gov.co</t>
  </si>
  <si>
    <t>Armando Cruz</t>
  </si>
  <si>
    <t>3213705542</t>
  </si>
  <si>
    <t>1030546352</t>
  </si>
  <si>
    <t>PAGO DE DEDUCCION CONTRATO CONEXO DE OBRA 93-7-10032-19 GRUPO EMPRESARIAL EFRATA</t>
  </si>
  <si>
    <t>MENEV.GRUTE@POLICIA.GOV.CO</t>
  </si>
  <si>
    <t>POLICIA METROPOLITANA DE NEIVA</t>
  </si>
  <si>
    <t>3123212173</t>
  </si>
  <si>
    <t>900634185-1</t>
  </si>
  <si>
    <t>PAGO DE DEDUCCION CONTRATO CONEXO DE OBRA 93-7-10015-19 GRUPO EMPRESARIAL EFRATA</t>
  </si>
  <si>
    <t>PAGO DE DEDUCCION CONTRATO CONEXO DE OBRA 93-7-10051-19 CLIMATIZACION Y MANTENIM</t>
  </si>
  <si>
    <t>PAGO DE DEDUCCION CONTRATO CONEXO DE OBRA 93-7-10041-19 SILICOM SAS</t>
  </si>
  <si>
    <t>PAGO DE DEDUCCION CONTRATO CONEXO DE OBRA 93-7-10029-19 +SOLUTIONS SERVICIOS INT</t>
  </si>
  <si>
    <t>PAGO DE DEDUCCION CONTRATO CONEXO DE OBRA 93-7-10014-19 RHINO LOGISTICA Y SERVIC</t>
  </si>
  <si>
    <t>ESTAMPLILLA contrato CN 0478-Consorcio CYC con Nit 900.799.456</t>
  </si>
  <si>
    <t>marisabel.londono@fiscalia.gov.co</t>
  </si>
  <si>
    <t>FISCALIA GENERAL DE LA NACION</t>
  </si>
  <si>
    <t>5702000</t>
  </si>
  <si>
    <t>800152783</t>
  </si>
  <si>
    <t>saldos pendientes vigencia 2018</t>
  </si>
  <si>
    <t>carolina.avila@otis.com</t>
  </si>
  <si>
    <t>OTIS ELEVATOR COMPANY COLOMBIA SA</t>
  </si>
  <si>
    <t>6723911</t>
  </si>
  <si>
    <t>830005448</t>
  </si>
  <si>
    <t>PGO POR ESTAMPILLAS MAICROTEL SAS NIT 860353110-7 DEL CONTRATO No.462-2019</t>
  </si>
  <si>
    <t>jariza@maicrotel.com</t>
  </si>
  <si>
    <t>INSTITUTO TOLIMENSE DE FORMACION TECNICA PROFESIONAL - ITFIP</t>
  </si>
  <si>
    <t>6438330</t>
  </si>
  <si>
    <t>860173719</t>
  </si>
  <si>
    <t>Recaudo estampillas pro universidades</t>
  </si>
  <si>
    <t>damaris.pineros@correo.policia.gov.co</t>
  </si>
  <si>
    <t>Regional de aseguramiento en salud 7 policía</t>
  </si>
  <si>
    <t>3108689716</t>
  </si>
  <si>
    <t>9004072246</t>
  </si>
  <si>
    <t>Unidad prestadora en salud Meta Policia</t>
  </si>
  <si>
    <t>9013613982</t>
  </si>
  <si>
    <t>ESTAMPILLA CONTRATO 187-2019</t>
  </si>
  <si>
    <t>gps.electronicsltda@hotmail.com</t>
  </si>
  <si>
    <t>12-08-00-000</t>
  </si>
  <si>
    <t>GPS ELECTRONICS LTDA</t>
  </si>
  <si>
    <t>3115028173</t>
  </si>
  <si>
    <t>9000924911</t>
  </si>
  <si>
    <t>PAGO DE CONTRIBUCION ESTAMPILLA CMAN 004 2018</t>
  </si>
  <si>
    <t>carmen.suarez@parquesnacionales.gov.co</t>
  </si>
  <si>
    <t>UAE PNN DTAN</t>
  </si>
  <si>
    <t>3142613716</t>
  </si>
  <si>
    <t>804001738</t>
  </si>
  <si>
    <t>PAGO CONTRATO No 05-7-10018-19</t>
  </si>
  <si>
    <t>diase.grute@policia.gov.co</t>
  </si>
  <si>
    <t>DIRECCION ANTISECUESTRO Y ANTIEXTORSION</t>
  </si>
  <si>
    <t>5159690</t>
  </si>
  <si>
    <t>830053227</t>
  </si>
  <si>
    <t>Impto Estampilla Nov 2021 Ctto 39-2021</t>
  </si>
  <si>
    <t>39 de 2021</t>
  </si>
  <si>
    <t>Pago  del contrato 013 de 2019</t>
  </si>
  <si>
    <t>contabiliodad@cvs.gov.co</t>
  </si>
  <si>
    <t>CORPORACIN AUTONOMA REGIONAL CVS</t>
  </si>
  <si>
    <t>7890506</t>
  </si>
  <si>
    <t>891000627</t>
  </si>
  <si>
    <t>pago estampillas semestre 1-2019</t>
  </si>
  <si>
    <t>jefe.contabilidad@ciac.gov.co</t>
  </si>
  <si>
    <t>Corporación De la Industria Aeronautica Colombiana S.A.</t>
  </si>
  <si>
    <t>3163369190</t>
  </si>
  <si>
    <t>899999278</t>
  </si>
  <si>
    <t>pago estampillas semestre 2-2019</t>
  </si>
  <si>
    <t>899999123</t>
  </si>
  <si>
    <t>contribución estampilla Pro Universidad Nacional de Colombia Contrato 90-7-10015</t>
  </si>
  <si>
    <t>MEPOY.GRUTE@policia.gov.co</t>
  </si>
  <si>
    <t>POLICIA METROPOLITANA DE POPAYAN</t>
  </si>
  <si>
    <t>3207331806</t>
  </si>
  <si>
    <t>900593683</t>
  </si>
  <si>
    <t>contribución estampilla Pro Universidad Nacional de Colombia Resolución 411 DIAN</t>
  </si>
  <si>
    <t>Pago estampilla primer y segundo semestre 2018</t>
  </si>
  <si>
    <t>deval.rases-tes@policia.gov.co</t>
  </si>
  <si>
    <t>Regional de Aseguramiento en Salud No.4</t>
  </si>
  <si>
    <t>6533331</t>
  </si>
  <si>
    <t>805022186</t>
  </si>
  <si>
    <t>Recaudo Estampilla Pro ­Universidades MEN</t>
  </si>
  <si>
    <t>pagacauca@cendoj.ramajudicial.gov.co</t>
  </si>
  <si>
    <t>Rama Judicial Dirección Ejecutiva Seccional de Administración Judicial</t>
  </si>
  <si>
    <t>8209548</t>
  </si>
  <si>
    <t>80165853</t>
  </si>
  <si>
    <t>UNION TEMPORAL LABORATORIOS RCL-DTN-MINHACIENDA YCREDITO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</si>
</sst>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4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0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164" fontId="0" fillId="0" borderId="0" xfId="0" applyNumberFormat="1" applyFont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4" fontId="0" fillId="0" borderId="0" xfId="0" applyNumberFormat="1" applyFont="1"/>
    <xf numFmtId="167" fontId="0" fillId="0" borderId="0" xfId="1" applyNumberFormat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21/10%20OTUBRE/PSE/300700011368%20DTN%20-%20RECAUDO%20ESTAMPILLAS%20PRO%20UNIVERSIDADES%20DEL%2002%20AL%20AL%2029%20DE%20OCTU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s"/>
    </sheetNames>
    <sheetDataSet>
      <sheetData sheetId="0">
        <row r="64">
          <cell r="C64">
            <v>10893158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topLeftCell="A65" workbookViewId="0">
      <selection activeCell="C74" sqref="C74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6" customWidth="1"/>
    <col min="11" max="11" width="37.42578125" customWidth="1"/>
    <col min="12" max="12" width="20.5703125" customWidth="1"/>
    <col min="13" max="13" width="72.285156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s="17" customFormat="1">
      <c r="A2" s="13" t="s">
        <v>17</v>
      </c>
      <c r="B2" s="13" t="s">
        <v>18</v>
      </c>
      <c r="C2" s="14">
        <v>39536917</v>
      </c>
      <c r="D2" s="14">
        <v>39536917</v>
      </c>
      <c r="E2" s="15">
        <v>1183887020</v>
      </c>
      <c r="F2" s="16">
        <v>44498.733680555597</v>
      </c>
      <c r="G2" s="13" t="s">
        <v>19</v>
      </c>
      <c r="H2" s="15">
        <v>1015</v>
      </c>
      <c r="I2" s="13" t="s">
        <v>20</v>
      </c>
      <c r="J2" s="13" t="s">
        <v>52</v>
      </c>
      <c r="K2" s="13" t="s">
        <v>53</v>
      </c>
      <c r="L2" s="13" t="s">
        <v>54</v>
      </c>
      <c r="M2" s="13" t="s">
        <v>55</v>
      </c>
      <c r="N2" s="13" t="s">
        <v>20</v>
      </c>
      <c r="O2" s="13" t="s">
        <v>56</v>
      </c>
      <c r="P2" s="13" t="s">
        <v>57</v>
      </c>
      <c r="Q2" s="13" t="s">
        <v>20</v>
      </c>
    </row>
    <row r="3" spans="1:17" s="17" customFormat="1">
      <c r="A3" s="13" t="s">
        <v>17</v>
      </c>
      <c r="B3" s="13" t="s">
        <v>18</v>
      </c>
      <c r="C3" s="14">
        <v>39880747</v>
      </c>
      <c r="D3" s="14">
        <v>39880747</v>
      </c>
      <c r="E3" s="15">
        <v>1183906647</v>
      </c>
      <c r="F3" s="16">
        <v>44498.741365740701</v>
      </c>
      <c r="G3" s="13" t="s">
        <v>19</v>
      </c>
      <c r="H3" s="15">
        <v>1016</v>
      </c>
      <c r="I3" s="13" t="s">
        <v>20</v>
      </c>
      <c r="J3" s="13" t="s">
        <v>58</v>
      </c>
      <c r="K3" s="13" t="s">
        <v>53</v>
      </c>
      <c r="L3" s="13" t="s">
        <v>54</v>
      </c>
      <c r="M3" s="13" t="s">
        <v>55</v>
      </c>
      <c r="N3" s="13" t="s">
        <v>20</v>
      </c>
      <c r="O3" s="13" t="s">
        <v>56</v>
      </c>
      <c r="P3" s="13" t="s">
        <v>57</v>
      </c>
      <c r="Q3" s="13" t="s">
        <v>20</v>
      </c>
    </row>
    <row r="4" spans="1:17" s="17" customFormat="1">
      <c r="A4" s="13" t="s">
        <v>17</v>
      </c>
      <c r="B4" s="13" t="s">
        <v>18</v>
      </c>
      <c r="C4" s="14">
        <v>7371158</v>
      </c>
      <c r="D4" s="14">
        <v>7371158</v>
      </c>
      <c r="E4" s="15">
        <v>1184002036</v>
      </c>
      <c r="F4" s="16">
        <v>44498.7817476852</v>
      </c>
      <c r="G4" s="13" t="s">
        <v>19</v>
      </c>
      <c r="H4" s="15">
        <v>1017</v>
      </c>
      <c r="I4" s="13" t="s">
        <v>20</v>
      </c>
      <c r="J4" s="13" t="s">
        <v>59</v>
      </c>
      <c r="K4" s="13" t="s">
        <v>53</v>
      </c>
      <c r="L4" s="13" t="s">
        <v>54</v>
      </c>
      <c r="M4" s="13" t="s">
        <v>55</v>
      </c>
      <c r="N4" s="13" t="s">
        <v>20</v>
      </c>
      <c r="O4" s="13" t="s">
        <v>56</v>
      </c>
      <c r="P4" s="13" t="s">
        <v>57</v>
      </c>
      <c r="Q4" s="13" t="s">
        <v>20</v>
      </c>
    </row>
    <row r="5" spans="1:17">
      <c r="A5" s="2" t="s">
        <v>17</v>
      </c>
      <c r="B5" s="2" t="s">
        <v>18</v>
      </c>
      <c r="C5" s="4">
        <v>694553</v>
      </c>
      <c r="D5" s="4">
        <v>694553</v>
      </c>
      <c r="E5" s="6">
        <v>1189595373</v>
      </c>
      <c r="F5" s="8">
        <v>44503.4675347222</v>
      </c>
      <c r="G5" s="2" t="s">
        <v>19</v>
      </c>
      <c r="H5" s="6">
        <v>1018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20</v>
      </c>
      <c r="O5" s="2" t="s">
        <v>25</v>
      </c>
      <c r="P5" s="2" t="s">
        <v>26</v>
      </c>
      <c r="Q5" s="2" t="s">
        <v>20</v>
      </c>
    </row>
    <row r="6" spans="1:17">
      <c r="A6" s="3" t="s">
        <v>17</v>
      </c>
      <c r="B6" s="3" t="s">
        <v>18</v>
      </c>
      <c r="C6" s="5">
        <v>859816</v>
      </c>
      <c r="D6" s="5">
        <v>859816</v>
      </c>
      <c r="E6" s="7">
        <v>1191120176</v>
      </c>
      <c r="F6" s="9">
        <v>44504.420740740701</v>
      </c>
      <c r="G6" s="3" t="s">
        <v>19</v>
      </c>
      <c r="H6" s="7">
        <v>1020</v>
      </c>
      <c r="I6" s="3" t="s">
        <v>20</v>
      </c>
      <c r="J6" s="3" t="s">
        <v>27</v>
      </c>
      <c r="K6" s="3" t="s">
        <v>28</v>
      </c>
      <c r="L6" s="3" t="s">
        <v>23</v>
      </c>
      <c r="M6" s="3" t="s">
        <v>29</v>
      </c>
      <c r="N6" s="3" t="s">
        <v>20</v>
      </c>
      <c r="O6" s="3" t="s">
        <v>30</v>
      </c>
      <c r="P6" s="3" t="s">
        <v>31</v>
      </c>
      <c r="Q6" s="3" t="s">
        <v>20</v>
      </c>
    </row>
    <row r="7" spans="1:17">
      <c r="A7" s="2" t="s">
        <v>17</v>
      </c>
      <c r="B7" s="2" t="s">
        <v>18</v>
      </c>
      <c r="C7" s="4">
        <v>4981.4799999999996</v>
      </c>
      <c r="D7" s="4">
        <v>4981.4799999999996</v>
      </c>
      <c r="E7" s="6">
        <v>1191139688</v>
      </c>
      <c r="F7" s="8">
        <v>44504.427291666703</v>
      </c>
      <c r="G7" s="2" t="s">
        <v>19</v>
      </c>
      <c r="H7" s="6">
        <v>1021</v>
      </c>
      <c r="I7" s="2" t="s">
        <v>20</v>
      </c>
      <c r="J7" s="2" t="s">
        <v>32</v>
      </c>
      <c r="K7" s="2" t="s">
        <v>33</v>
      </c>
      <c r="L7" s="2" t="s">
        <v>34</v>
      </c>
      <c r="M7" s="2" t="s">
        <v>35</v>
      </c>
      <c r="N7" s="2" t="s">
        <v>20</v>
      </c>
      <c r="O7" s="2" t="s">
        <v>36</v>
      </c>
      <c r="P7" s="2" t="s">
        <v>37</v>
      </c>
      <c r="Q7" s="2" t="s">
        <v>20</v>
      </c>
    </row>
    <row r="8" spans="1:17">
      <c r="A8" s="3" t="s">
        <v>17</v>
      </c>
      <c r="B8" s="3" t="s">
        <v>18</v>
      </c>
      <c r="C8" s="5">
        <v>117000</v>
      </c>
      <c r="D8" s="5">
        <v>117000</v>
      </c>
      <c r="E8" s="7">
        <v>1192952662</v>
      </c>
      <c r="F8" s="9">
        <v>44505.521377314799</v>
      </c>
      <c r="G8" s="3" t="s">
        <v>19</v>
      </c>
      <c r="H8" s="7">
        <v>1022</v>
      </c>
      <c r="I8" s="3" t="s">
        <v>20</v>
      </c>
      <c r="J8" s="3" t="s">
        <v>38</v>
      </c>
      <c r="K8" s="3" t="s">
        <v>39</v>
      </c>
      <c r="L8" s="3" t="s">
        <v>23</v>
      </c>
      <c r="M8" s="3" t="s">
        <v>40</v>
      </c>
      <c r="N8" s="3" t="s">
        <v>20</v>
      </c>
      <c r="O8" s="3" t="s">
        <v>41</v>
      </c>
      <c r="P8" s="3" t="s">
        <v>42</v>
      </c>
      <c r="Q8" s="3" t="s">
        <v>20</v>
      </c>
    </row>
    <row r="9" spans="1:17">
      <c r="A9" s="2" t="s">
        <v>17</v>
      </c>
      <c r="B9" s="2" t="s">
        <v>18</v>
      </c>
      <c r="C9" s="4">
        <v>6850297</v>
      </c>
      <c r="D9" s="4">
        <v>6850297</v>
      </c>
      <c r="E9" s="6">
        <v>1193205659</v>
      </c>
      <c r="F9" s="8">
        <v>44505.624085648102</v>
      </c>
      <c r="G9" s="2" t="s">
        <v>19</v>
      </c>
      <c r="H9" s="6">
        <v>1023</v>
      </c>
      <c r="I9" s="2" t="s">
        <v>20</v>
      </c>
      <c r="J9" s="2" t="s">
        <v>43</v>
      </c>
      <c r="K9" s="2" t="s">
        <v>44</v>
      </c>
      <c r="L9" s="2" t="s">
        <v>23</v>
      </c>
      <c r="M9" s="2" t="s">
        <v>45</v>
      </c>
      <c r="N9" s="2" t="s">
        <v>20</v>
      </c>
      <c r="O9" s="2" t="s">
        <v>46</v>
      </c>
      <c r="P9" s="2" t="s">
        <v>47</v>
      </c>
      <c r="Q9" s="2" t="s">
        <v>20</v>
      </c>
    </row>
    <row r="10" spans="1:17">
      <c r="B10" s="11" t="s">
        <v>48</v>
      </c>
      <c r="C10" s="10">
        <f>SUM(C2:C9)</f>
        <v>95315469.480000004</v>
      </c>
    </row>
    <row r="11" spans="1:17">
      <c r="B11" s="12" t="s">
        <v>49</v>
      </c>
      <c r="C11" s="18">
        <f>[1]Facturas!$C$64</f>
        <v>10893158</v>
      </c>
    </row>
    <row r="12" spans="1:17">
      <c r="B12" s="11" t="s">
        <v>50</v>
      </c>
      <c r="C12">
        <v>99241330.480000004</v>
      </c>
    </row>
    <row r="13" spans="1:17">
      <c r="B13" s="12" t="s">
        <v>51</v>
      </c>
      <c r="C13" s="18">
        <f>C10+C11-C12</f>
        <v>6967297</v>
      </c>
    </row>
    <row r="14" spans="1:17">
      <c r="A14" s="2" t="s">
        <v>17</v>
      </c>
      <c r="B14" s="2" t="s">
        <v>18</v>
      </c>
      <c r="C14" s="4">
        <v>1000000</v>
      </c>
      <c r="D14" s="4">
        <v>1000000</v>
      </c>
      <c r="E14" s="6">
        <v>1196293728</v>
      </c>
      <c r="F14" s="8">
        <v>44508.630011574103</v>
      </c>
      <c r="G14" s="2" t="s">
        <v>19</v>
      </c>
      <c r="H14" s="6">
        <v>1024</v>
      </c>
      <c r="I14" s="2" t="s">
        <v>20</v>
      </c>
      <c r="J14" s="2" t="s">
        <v>60</v>
      </c>
      <c r="K14" s="2" t="s">
        <v>61</v>
      </c>
      <c r="L14" s="2" t="s">
        <v>23</v>
      </c>
      <c r="M14" s="2" t="s">
        <v>62</v>
      </c>
      <c r="N14" s="2" t="s">
        <v>20</v>
      </c>
      <c r="O14" s="2" t="s">
        <v>63</v>
      </c>
      <c r="P14" s="2" t="s">
        <v>64</v>
      </c>
      <c r="Q14" s="2" t="s">
        <v>20</v>
      </c>
    </row>
    <row r="15" spans="1:17">
      <c r="A15" s="3" t="s">
        <v>17</v>
      </c>
      <c r="B15" s="3" t="s">
        <v>18</v>
      </c>
      <c r="C15" s="5">
        <v>5475218</v>
      </c>
      <c r="D15" s="5">
        <v>5475218</v>
      </c>
      <c r="E15" s="7">
        <v>1196325323</v>
      </c>
      <c r="F15" s="9">
        <v>44508.641331018502</v>
      </c>
      <c r="G15" s="3" t="s">
        <v>19</v>
      </c>
      <c r="H15" s="7">
        <v>1025</v>
      </c>
      <c r="I15" s="3" t="s">
        <v>20</v>
      </c>
      <c r="J15" s="3" t="s">
        <v>65</v>
      </c>
      <c r="K15" s="3" t="s">
        <v>66</v>
      </c>
      <c r="L15" s="3" t="s">
        <v>23</v>
      </c>
      <c r="M15" s="3" t="s">
        <v>67</v>
      </c>
      <c r="N15" s="3" t="s">
        <v>20</v>
      </c>
      <c r="O15" s="3" t="s">
        <v>68</v>
      </c>
      <c r="P15" s="3" t="s">
        <v>69</v>
      </c>
      <c r="Q15" s="3" t="s">
        <v>20</v>
      </c>
    </row>
    <row r="16" spans="1:17">
      <c r="A16" s="2" t="s">
        <v>17</v>
      </c>
      <c r="B16" s="2" t="s">
        <v>18</v>
      </c>
      <c r="C16" s="4">
        <v>8500</v>
      </c>
      <c r="D16" s="4">
        <v>8500</v>
      </c>
      <c r="E16" s="6">
        <v>1196698645</v>
      </c>
      <c r="F16" s="8">
        <v>44508.800972222198</v>
      </c>
      <c r="G16" s="2" t="s">
        <v>19</v>
      </c>
      <c r="H16" s="6">
        <v>1026</v>
      </c>
      <c r="I16" s="2" t="s">
        <v>20</v>
      </c>
      <c r="J16" s="2" t="s">
        <v>70</v>
      </c>
      <c r="K16" s="2" t="s">
        <v>71</v>
      </c>
      <c r="L16" s="2" t="s">
        <v>54</v>
      </c>
      <c r="M16" s="2" t="s">
        <v>55</v>
      </c>
      <c r="N16" s="2" t="s">
        <v>20</v>
      </c>
      <c r="O16" s="2" t="s">
        <v>56</v>
      </c>
      <c r="P16" s="2" t="s">
        <v>57</v>
      </c>
      <c r="Q16" s="2" t="s">
        <v>20</v>
      </c>
    </row>
    <row r="17" spans="1:17">
      <c r="A17" s="3" t="s">
        <v>17</v>
      </c>
      <c r="B17" s="3" t="s">
        <v>18</v>
      </c>
      <c r="C17" s="5">
        <v>50000000</v>
      </c>
      <c r="D17" s="5">
        <v>50000000</v>
      </c>
      <c r="E17" s="7">
        <v>1197313317</v>
      </c>
      <c r="F17" s="9">
        <v>44509.4440972222</v>
      </c>
      <c r="G17" s="3" t="s">
        <v>19</v>
      </c>
      <c r="H17" s="7">
        <v>1028</v>
      </c>
      <c r="I17" s="3" t="s">
        <v>20</v>
      </c>
      <c r="J17" s="3" t="s">
        <v>72</v>
      </c>
      <c r="K17" s="3" t="s">
        <v>73</v>
      </c>
      <c r="L17" s="3" t="s">
        <v>23</v>
      </c>
      <c r="M17" s="3" t="s">
        <v>74</v>
      </c>
      <c r="N17" s="3" t="s">
        <v>20</v>
      </c>
      <c r="O17" s="3" t="s">
        <v>75</v>
      </c>
      <c r="P17" s="3" t="s">
        <v>76</v>
      </c>
      <c r="Q17" s="3" t="s">
        <v>20</v>
      </c>
    </row>
    <row r="18" spans="1:17">
      <c r="A18" s="2" t="s">
        <v>17</v>
      </c>
      <c r="B18" s="2" t="s">
        <v>18</v>
      </c>
      <c r="C18" s="4">
        <v>13186</v>
      </c>
      <c r="D18" s="4">
        <v>13186</v>
      </c>
      <c r="E18" s="6">
        <v>1197535012</v>
      </c>
      <c r="F18" s="8">
        <v>44509.527002314797</v>
      </c>
      <c r="G18" s="2" t="s">
        <v>19</v>
      </c>
      <c r="H18" s="6">
        <v>1029</v>
      </c>
      <c r="I18" s="2" t="s">
        <v>20</v>
      </c>
      <c r="J18" s="2" t="s">
        <v>77</v>
      </c>
      <c r="K18" s="2" t="s">
        <v>78</v>
      </c>
      <c r="L18" s="2" t="s">
        <v>23</v>
      </c>
      <c r="M18" s="2" t="s">
        <v>79</v>
      </c>
      <c r="N18" s="2" t="s">
        <v>20</v>
      </c>
      <c r="O18" s="2" t="s">
        <v>80</v>
      </c>
      <c r="P18" s="2" t="s">
        <v>81</v>
      </c>
      <c r="Q18" s="2" t="s">
        <v>20</v>
      </c>
    </row>
    <row r="19" spans="1:17">
      <c r="A19" s="3" t="s">
        <v>17</v>
      </c>
      <c r="B19" s="3" t="s">
        <v>18</v>
      </c>
      <c r="C19" s="5">
        <v>17800</v>
      </c>
      <c r="D19" s="5">
        <v>17800</v>
      </c>
      <c r="E19" s="7">
        <v>1198581771</v>
      </c>
      <c r="F19" s="9">
        <v>44510.362280092602</v>
      </c>
      <c r="G19" s="3" t="s">
        <v>19</v>
      </c>
      <c r="H19" s="7">
        <v>1032</v>
      </c>
      <c r="I19" s="3" t="s">
        <v>20</v>
      </c>
      <c r="J19" s="3" t="s">
        <v>32</v>
      </c>
      <c r="K19" s="3" t="s">
        <v>82</v>
      </c>
      <c r="L19" s="3" t="s">
        <v>23</v>
      </c>
      <c r="M19" s="3" t="s">
        <v>83</v>
      </c>
      <c r="N19" s="3" t="s">
        <v>20</v>
      </c>
      <c r="O19" s="3" t="s">
        <v>84</v>
      </c>
      <c r="P19" s="3" t="s">
        <v>85</v>
      </c>
      <c r="Q19" s="3" t="s">
        <v>20</v>
      </c>
    </row>
    <row r="20" spans="1:17">
      <c r="A20" s="2" t="s">
        <v>17</v>
      </c>
      <c r="B20" s="2" t="s">
        <v>18</v>
      </c>
      <c r="C20" s="4">
        <v>48282878.310000002</v>
      </c>
      <c r="D20" s="4">
        <v>48282878.310000002</v>
      </c>
      <c r="E20" s="6">
        <v>1198839375</v>
      </c>
      <c r="F20" s="8">
        <v>44510.462719907402</v>
      </c>
      <c r="G20" s="2" t="s">
        <v>19</v>
      </c>
      <c r="H20" s="6">
        <v>1033</v>
      </c>
      <c r="I20" s="2" t="s">
        <v>20</v>
      </c>
      <c r="J20" s="2" t="s">
        <v>86</v>
      </c>
      <c r="K20" s="2" t="s">
        <v>87</v>
      </c>
      <c r="L20" s="2" t="s">
        <v>23</v>
      </c>
      <c r="M20" s="2" t="s">
        <v>88</v>
      </c>
      <c r="N20" s="2" t="s">
        <v>20</v>
      </c>
      <c r="O20" s="2" t="s">
        <v>89</v>
      </c>
      <c r="P20" s="2" t="s">
        <v>90</v>
      </c>
      <c r="Q20" s="2" t="s">
        <v>20</v>
      </c>
    </row>
    <row r="21" spans="1:17" s="17" customFormat="1" ht="14.25" customHeight="1">
      <c r="A21" s="13" t="s">
        <v>17</v>
      </c>
      <c r="B21" s="13" t="s">
        <v>18</v>
      </c>
      <c r="C21" s="14">
        <v>95989</v>
      </c>
      <c r="D21" s="14">
        <v>95989</v>
      </c>
      <c r="E21" s="15">
        <v>1201030763</v>
      </c>
      <c r="F21" s="16">
        <v>44511.7108912037</v>
      </c>
      <c r="G21" s="13" t="s">
        <v>19</v>
      </c>
      <c r="H21" s="15">
        <v>1034</v>
      </c>
      <c r="I21" s="13" t="s">
        <v>20</v>
      </c>
      <c r="J21" s="13" t="s">
        <v>91</v>
      </c>
      <c r="K21" s="13" t="s">
        <v>92</v>
      </c>
      <c r="L21" s="13" t="s">
        <v>23</v>
      </c>
      <c r="M21" s="13" t="s">
        <v>93</v>
      </c>
      <c r="N21" s="13" t="s">
        <v>20</v>
      </c>
      <c r="O21" s="13" t="s">
        <v>94</v>
      </c>
      <c r="P21" s="13" t="s">
        <v>95</v>
      </c>
      <c r="Q21" s="13" t="s">
        <v>20</v>
      </c>
    </row>
    <row r="22" spans="1:17">
      <c r="B22" s="12" t="s">
        <v>48</v>
      </c>
      <c r="C22" s="10">
        <f>SUM(C14:C21)</f>
        <v>104893571.31</v>
      </c>
    </row>
    <row r="23" spans="1:17">
      <c r="B23" s="11" t="s">
        <v>49</v>
      </c>
      <c r="C23" s="18">
        <f>C13</f>
        <v>6967297</v>
      </c>
    </row>
    <row r="24" spans="1:17">
      <c r="B24" s="12" t="s">
        <v>50</v>
      </c>
      <c r="C24" s="19">
        <v>111764879.31</v>
      </c>
    </row>
    <row r="25" spans="1:17">
      <c r="B25" s="11" t="s">
        <v>51</v>
      </c>
      <c r="C25" s="18">
        <f>C22+C23-C24</f>
        <v>95989</v>
      </c>
    </row>
    <row r="26" spans="1:17">
      <c r="A26" s="2" t="s">
        <v>17</v>
      </c>
      <c r="B26" s="2" t="s">
        <v>18</v>
      </c>
      <c r="C26" s="4">
        <v>547165</v>
      </c>
      <c r="D26" s="4">
        <v>547165</v>
      </c>
      <c r="E26" s="6">
        <v>1206267072</v>
      </c>
      <c r="F26" s="8">
        <v>44516.6653240741</v>
      </c>
      <c r="G26" s="2" t="s">
        <v>19</v>
      </c>
      <c r="H26" s="6">
        <v>1035</v>
      </c>
      <c r="I26" s="2" t="s">
        <v>20</v>
      </c>
      <c r="J26" s="2" t="s">
        <v>96</v>
      </c>
      <c r="K26" s="2" t="s">
        <v>97</v>
      </c>
      <c r="L26" s="2" t="s">
        <v>23</v>
      </c>
      <c r="M26" s="2" t="s">
        <v>98</v>
      </c>
      <c r="N26" s="2" t="s">
        <v>20</v>
      </c>
      <c r="O26" s="2" t="s">
        <v>99</v>
      </c>
      <c r="P26" s="2" t="s">
        <v>100</v>
      </c>
      <c r="Q26" s="2" t="s">
        <v>20</v>
      </c>
    </row>
    <row r="27" spans="1:17">
      <c r="A27" s="3" t="s">
        <v>17</v>
      </c>
      <c r="B27" s="3" t="s">
        <v>18</v>
      </c>
      <c r="C27" s="5">
        <v>68569.52</v>
      </c>
      <c r="D27" s="5">
        <v>68569.52</v>
      </c>
      <c r="E27" s="7">
        <v>1206497422</v>
      </c>
      <c r="F27" s="9">
        <v>44516.749178240701</v>
      </c>
      <c r="G27" s="3" t="s">
        <v>19</v>
      </c>
      <c r="H27" s="7">
        <v>1036</v>
      </c>
      <c r="I27" s="3" t="s">
        <v>20</v>
      </c>
      <c r="J27" s="3" t="s">
        <v>101</v>
      </c>
      <c r="K27" s="3" t="s">
        <v>102</v>
      </c>
      <c r="L27" s="3" t="s">
        <v>23</v>
      </c>
      <c r="M27" s="3" t="s">
        <v>103</v>
      </c>
      <c r="N27" s="3" t="s">
        <v>20</v>
      </c>
      <c r="O27" s="3" t="s">
        <v>104</v>
      </c>
      <c r="P27" s="3" t="s">
        <v>105</v>
      </c>
      <c r="Q27" s="3" t="s">
        <v>20</v>
      </c>
    </row>
    <row r="28" spans="1:17">
      <c r="A28" s="2" t="s">
        <v>17</v>
      </c>
      <c r="B28" s="2" t="s">
        <v>18</v>
      </c>
      <c r="C28" s="4">
        <v>408000</v>
      </c>
      <c r="D28" s="4">
        <v>408000</v>
      </c>
      <c r="E28" s="6">
        <v>1209422022</v>
      </c>
      <c r="F28" s="8">
        <v>44518.822847222204</v>
      </c>
      <c r="G28" s="2" t="s">
        <v>19</v>
      </c>
      <c r="H28" s="6">
        <v>1037</v>
      </c>
      <c r="I28" s="2" t="s">
        <v>20</v>
      </c>
      <c r="J28" s="2" t="s">
        <v>106</v>
      </c>
      <c r="K28" s="2" t="s">
        <v>107</v>
      </c>
      <c r="L28" s="2" t="s">
        <v>23</v>
      </c>
      <c r="M28" s="2" t="s">
        <v>108</v>
      </c>
      <c r="N28" s="2" t="s">
        <v>20</v>
      </c>
      <c r="O28" s="2" t="s">
        <v>109</v>
      </c>
      <c r="P28" s="2" t="s">
        <v>110</v>
      </c>
      <c r="Q28" s="2" t="s">
        <v>20</v>
      </c>
    </row>
    <row r="29" spans="1:17">
      <c r="A29" s="3" t="s">
        <v>17</v>
      </c>
      <c r="B29" s="3" t="s">
        <v>18</v>
      </c>
      <c r="C29" s="5">
        <v>106000</v>
      </c>
      <c r="D29" s="5">
        <v>106000</v>
      </c>
      <c r="E29" s="7">
        <v>1209431037</v>
      </c>
      <c r="F29" s="9">
        <v>44518.828518518501</v>
      </c>
      <c r="G29" s="3" t="s">
        <v>19</v>
      </c>
      <c r="H29" s="7">
        <v>1038</v>
      </c>
      <c r="I29" s="3" t="s">
        <v>20</v>
      </c>
      <c r="J29" s="3" t="s">
        <v>106</v>
      </c>
      <c r="K29" s="3" t="s">
        <v>107</v>
      </c>
      <c r="L29" s="3" t="s">
        <v>23</v>
      </c>
      <c r="M29" s="3" t="s">
        <v>108</v>
      </c>
      <c r="N29" s="3" t="s">
        <v>20</v>
      </c>
      <c r="O29" s="3" t="s">
        <v>109</v>
      </c>
      <c r="P29" s="3" t="s">
        <v>110</v>
      </c>
      <c r="Q29" s="3" t="s">
        <v>20</v>
      </c>
    </row>
    <row r="30" spans="1:17">
      <c r="C30" s="10">
        <f>SUM(C28:C29)</f>
        <v>514000</v>
      </c>
    </row>
    <row r="32" spans="1:17">
      <c r="A32" s="2" t="s">
        <v>17</v>
      </c>
      <c r="B32" s="2" t="s">
        <v>18</v>
      </c>
      <c r="C32" s="4">
        <v>120392</v>
      </c>
      <c r="D32" s="4">
        <v>120392</v>
      </c>
      <c r="E32" s="6">
        <v>1213230536</v>
      </c>
      <c r="F32" s="8">
        <v>44522.506111111099</v>
      </c>
      <c r="G32" s="2" t="s">
        <v>19</v>
      </c>
      <c r="H32" s="6">
        <v>1039</v>
      </c>
      <c r="I32" s="2" t="s">
        <v>20</v>
      </c>
      <c r="J32" s="2" t="s">
        <v>111</v>
      </c>
      <c r="K32" s="2" t="s">
        <v>112</v>
      </c>
      <c r="L32" s="2" t="s">
        <v>23</v>
      </c>
      <c r="M32" s="2" t="s">
        <v>113</v>
      </c>
      <c r="N32" s="2" t="s">
        <v>20</v>
      </c>
      <c r="O32" s="2" t="s">
        <v>114</v>
      </c>
      <c r="P32" s="2" t="s">
        <v>115</v>
      </c>
      <c r="Q32" s="2" t="s">
        <v>20</v>
      </c>
    </row>
    <row r="33" spans="1:17">
      <c r="A33" s="3" t="s">
        <v>17</v>
      </c>
      <c r="B33" s="3" t="s">
        <v>18</v>
      </c>
      <c r="C33" s="5">
        <v>17290</v>
      </c>
      <c r="D33" s="5">
        <v>17290</v>
      </c>
      <c r="E33" s="7">
        <v>1214494464</v>
      </c>
      <c r="F33" s="9">
        <v>44523.481562499997</v>
      </c>
      <c r="G33" s="3" t="s">
        <v>19</v>
      </c>
      <c r="H33" s="7">
        <v>1040</v>
      </c>
      <c r="I33" s="3" t="s">
        <v>20</v>
      </c>
      <c r="J33" s="3" t="s">
        <v>116</v>
      </c>
      <c r="K33" s="3" t="s">
        <v>117</v>
      </c>
      <c r="L33" s="3" t="s">
        <v>23</v>
      </c>
      <c r="M33" s="3" t="s">
        <v>118</v>
      </c>
      <c r="N33" s="3" t="s">
        <v>20</v>
      </c>
      <c r="O33" s="3" t="s">
        <v>119</v>
      </c>
      <c r="P33" s="3" t="s">
        <v>120</v>
      </c>
      <c r="Q33" s="3" t="s">
        <v>20</v>
      </c>
    </row>
    <row r="34" spans="1:17">
      <c r="A34" s="2" t="s">
        <v>17</v>
      </c>
      <c r="B34" s="2" t="s">
        <v>18</v>
      </c>
      <c r="C34" s="4">
        <v>51141335</v>
      </c>
      <c r="D34" s="4">
        <v>51141335</v>
      </c>
      <c r="E34" s="6">
        <v>1215171616</v>
      </c>
      <c r="F34" s="8">
        <v>44523.820324074099</v>
      </c>
      <c r="G34" s="2" t="s">
        <v>19</v>
      </c>
      <c r="H34" s="6">
        <v>1041</v>
      </c>
      <c r="I34" s="2" t="s">
        <v>20</v>
      </c>
      <c r="J34" s="2" t="s">
        <v>121</v>
      </c>
      <c r="K34" s="2" t="s">
        <v>53</v>
      </c>
      <c r="L34" s="2" t="s">
        <v>54</v>
      </c>
      <c r="M34" s="2" t="s">
        <v>55</v>
      </c>
      <c r="N34" s="2" t="s">
        <v>20</v>
      </c>
      <c r="O34" s="2" t="s">
        <v>56</v>
      </c>
      <c r="P34" s="2" t="s">
        <v>57</v>
      </c>
      <c r="Q34" s="2" t="s">
        <v>20</v>
      </c>
    </row>
    <row r="35" spans="1:17">
      <c r="A35" s="3" t="s">
        <v>17</v>
      </c>
      <c r="B35" s="3" t="s">
        <v>18</v>
      </c>
      <c r="C35" s="5">
        <v>133021</v>
      </c>
      <c r="D35" s="5">
        <v>133021</v>
      </c>
      <c r="E35" s="7">
        <v>1215177597</v>
      </c>
      <c r="F35" s="9">
        <v>44523.824085648201</v>
      </c>
      <c r="G35" s="3" t="s">
        <v>19</v>
      </c>
      <c r="H35" s="7">
        <v>1042</v>
      </c>
      <c r="I35" s="3" t="s">
        <v>20</v>
      </c>
      <c r="J35" s="3" t="s">
        <v>122</v>
      </c>
      <c r="K35" s="3" t="s">
        <v>53</v>
      </c>
      <c r="L35" s="3" t="s">
        <v>54</v>
      </c>
      <c r="M35" s="3" t="s">
        <v>55</v>
      </c>
      <c r="N35" s="3" t="s">
        <v>20</v>
      </c>
      <c r="O35" s="3" t="s">
        <v>56</v>
      </c>
      <c r="P35" s="3" t="s">
        <v>57</v>
      </c>
      <c r="Q35" s="3" t="s">
        <v>20</v>
      </c>
    </row>
    <row r="36" spans="1:17">
      <c r="A36" s="2" t="s">
        <v>17</v>
      </c>
      <c r="B36" s="2" t="s">
        <v>18</v>
      </c>
      <c r="C36" s="4">
        <v>757294</v>
      </c>
      <c r="D36" s="4">
        <v>757294</v>
      </c>
      <c r="E36" s="6">
        <v>1215181412</v>
      </c>
      <c r="F36" s="8">
        <v>44523.826481481497</v>
      </c>
      <c r="G36" s="2" t="s">
        <v>19</v>
      </c>
      <c r="H36" s="6">
        <v>1043</v>
      </c>
      <c r="I36" s="2" t="s">
        <v>20</v>
      </c>
      <c r="J36" s="2" t="s">
        <v>123</v>
      </c>
      <c r="K36" s="2" t="s">
        <v>53</v>
      </c>
      <c r="L36" s="2" t="s">
        <v>54</v>
      </c>
      <c r="M36" s="2" t="s">
        <v>55</v>
      </c>
      <c r="N36" s="2" t="s">
        <v>20</v>
      </c>
      <c r="O36" s="2" t="s">
        <v>56</v>
      </c>
      <c r="P36" s="2" t="s">
        <v>57</v>
      </c>
      <c r="Q36" s="2" t="s">
        <v>20</v>
      </c>
    </row>
    <row r="37" spans="1:17">
      <c r="A37" s="3" t="s">
        <v>17</v>
      </c>
      <c r="B37" s="3" t="s">
        <v>18</v>
      </c>
      <c r="C37" s="5">
        <v>3023527</v>
      </c>
      <c r="D37" s="5">
        <v>3023527</v>
      </c>
      <c r="E37" s="7">
        <v>1215184442</v>
      </c>
      <c r="F37" s="9">
        <v>44523.828379629602</v>
      </c>
      <c r="G37" s="3" t="s">
        <v>19</v>
      </c>
      <c r="H37" s="7">
        <v>1044</v>
      </c>
      <c r="I37" s="3" t="s">
        <v>20</v>
      </c>
      <c r="J37" s="3" t="s">
        <v>124</v>
      </c>
      <c r="K37" s="3" t="s">
        <v>53</v>
      </c>
      <c r="L37" s="3" t="s">
        <v>54</v>
      </c>
      <c r="M37" s="3" t="s">
        <v>55</v>
      </c>
      <c r="N37" s="3" t="s">
        <v>20</v>
      </c>
      <c r="O37" s="3" t="s">
        <v>56</v>
      </c>
      <c r="P37" s="3" t="s">
        <v>57</v>
      </c>
      <c r="Q37" s="3" t="s">
        <v>20</v>
      </c>
    </row>
    <row r="38" spans="1:17">
      <c r="A38" s="2" t="s">
        <v>17</v>
      </c>
      <c r="B38" s="2" t="s">
        <v>18</v>
      </c>
      <c r="C38" s="4">
        <v>11598712</v>
      </c>
      <c r="D38" s="4">
        <v>11598712</v>
      </c>
      <c r="E38" s="6">
        <v>1215188235</v>
      </c>
      <c r="F38" s="8">
        <v>44523.830833333297</v>
      </c>
      <c r="G38" s="2" t="s">
        <v>19</v>
      </c>
      <c r="H38" s="6">
        <v>1045</v>
      </c>
      <c r="I38" s="2" t="s">
        <v>20</v>
      </c>
      <c r="J38" s="2" t="s">
        <v>125</v>
      </c>
      <c r="K38" s="2" t="s">
        <v>53</v>
      </c>
      <c r="L38" s="2" t="s">
        <v>54</v>
      </c>
      <c r="M38" s="2" t="s">
        <v>55</v>
      </c>
      <c r="N38" s="2" t="s">
        <v>20</v>
      </c>
      <c r="O38" s="2" t="s">
        <v>56</v>
      </c>
      <c r="P38" s="2" t="s">
        <v>57</v>
      </c>
      <c r="Q38" s="2" t="s">
        <v>20</v>
      </c>
    </row>
    <row r="39" spans="1:17">
      <c r="A39" s="3" t="s">
        <v>17</v>
      </c>
      <c r="B39" s="3" t="s">
        <v>18</v>
      </c>
      <c r="C39" s="5">
        <v>28271130</v>
      </c>
      <c r="D39" s="5">
        <v>28271130</v>
      </c>
      <c r="E39" s="7">
        <v>1215606801</v>
      </c>
      <c r="F39" s="9">
        <v>44524.4210648148</v>
      </c>
      <c r="G39" s="3" t="s">
        <v>19</v>
      </c>
      <c r="H39" s="7">
        <v>1049</v>
      </c>
      <c r="I39" s="3" t="s">
        <v>20</v>
      </c>
      <c r="J39" s="3" t="s">
        <v>126</v>
      </c>
      <c r="K39" s="3" t="s">
        <v>53</v>
      </c>
      <c r="L39" s="3" t="s">
        <v>54</v>
      </c>
      <c r="M39" s="3" t="s">
        <v>55</v>
      </c>
      <c r="N39" s="3" t="s">
        <v>20</v>
      </c>
      <c r="O39" s="3" t="s">
        <v>56</v>
      </c>
      <c r="P39" s="3" t="s">
        <v>57</v>
      </c>
      <c r="Q39" s="3" t="s">
        <v>20</v>
      </c>
    </row>
    <row r="40" spans="1:17">
      <c r="A40" s="2" t="s">
        <v>17</v>
      </c>
      <c r="B40" s="2" t="s">
        <v>18</v>
      </c>
      <c r="C40" s="4">
        <v>47064</v>
      </c>
      <c r="D40" s="4">
        <v>47064</v>
      </c>
      <c r="E40" s="6">
        <v>1215666390</v>
      </c>
      <c r="F40" s="8">
        <v>44524.448472222197</v>
      </c>
      <c r="G40" s="2" t="s">
        <v>19</v>
      </c>
      <c r="H40" s="6">
        <v>1050</v>
      </c>
      <c r="I40" s="2" t="s">
        <v>20</v>
      </c>
      <c r="J40" s="2" t="s">
        <v>127</v>
      </c>
      <c r="K40" s="2" t="s">
        <v>128</v>
      </c>
      <c r="L40" s="2" t="s">
        <v>23</v>
      </c>
      <c r="M40" s="2" t="s">
        <v>129</v>
      </c>
      <c r="N40" s="2" t="s">
        <v>20</v>
      </c>
      <c r="O40" s="2" t="s">
        <v>130</v>
      </c>
      <c r="P40" s="2" t="s">
        <v>131</v>
      </c>
      <c r="Q40" s="2" t="s">
        <v>20</v>
      </c>
    </row>
    <row r="41" spans="1:17">
      <c r="A41" s="3" t="s">
        <v>17</v>
      </c>
      <c r="B41" s="3" t="s">
        <v>18</v>
      </c>
      <c r="C41" s="5">
        <v>110000</v>
      </c>
      <c r="D41" s="5">
        <v>110000</v>
      </c>
      <c r="E41" s="7">
        <v>1216099264</v>
      </c>
      <c r="F41" s="9">
        <v>44524.642777777801</v>
      </c>
      <c r="G41" s="3" t="s">
        <v>19</v>
      </c>
      <c r="H41" s="7">
        <v>1053</v>
      </c>
      <c r="I41" s="3" t="s">
        <v>20</v>
      </c>
      <c r="J41" s="3" t="s">
        <v>132</v>
      </c>
      <c r="K41" s="3" t="s">
        <v>133</v>
      </c>
      <c r="L41" s="3" t="s">
        <v>23</v>
      </c>
      <c r="M41" s="3" t="s">
        <v>134</v>
      </c>
      <c r="N41" s="3" t="s">
        <v>20</v>
      </c>
      <c r="O41" s="3" t="s">
        <v>135</v>
      </c>
      <c r="P41" s="3" t="s">
        <v>136</v>
      </c>
      <c r="Q41" s="3" t="s">
        <v>20</v>
      </c>
    </row>
    <row r="42" spans="1:17">
      <c r="A42" s="2" t="s">
        <v>17</v>
      </c>
      <c r="B42" s="2" t="s">
        <v>18</v>
      </c>
      <c r="C42" s="4">
        <v>15600</v>
      </c>
      <c r="D42" s="4">
        <v>15600</v>
      </c>
      <c r="E42" s="6">
        <v>1216101461</v>
      </c>
      <c r="F42" s="8">
        <v>44524.643773148098</v>
      </c>
      <c r="G42" s="2" t="s">
        <v>19</v>
      </c>
      <c r="H42" s="6">
        <v>1054</v>
      </c>
      <c r="I42" s="2" t="s">
        <v>20</v>
      </c>
      <c r="J42" s="2" t="s">
        <v>137</v>
      </c>
      <c r="K42" s="2" t="s">
        <v>138</v>
      </c>
      <c r="L42" s="2" t="s">
        <v>23</v>
      </c>
      <c r="M42" s="2" t="s">
        <v>139</v>
      </c>
      <c r="N42" s="2" t="s">
        <v>20</v>
      </c>
      <c r="O42" s="2" t="s">
        <v>140</v>
      </c>
      <c r="P42" s="2" t="s">
        <v>141</v>
      </c>
      <c r="Q42" s="2" t="s">
        <v>20</v>
      </c>
    </row>
    <row r="43" spans="1:17">
      <c r="A43" s="3" t="s">
        <v>17</v>
      </c>
      <c r="B43" s="3" t="s">
        <v>18</v>
      </c>
      <c r="C43" s="5">
        <v>11956</v>
      </c>
      <c r="D43" s="5">
        <v>11956</v>
      </c>
      <c r="E43" s="7">
        <v>1217338680</v>
      </c>
      <c r="F43" s="9">
        <v>44525.602361111101</v>
      </c>
      <c r="G43" s="3" t="s">
        <v>19</v>
      </c>
      <c r="H43" s="7">
        <v>1055</v>
      </c>
      <c r="I43" s="3" t="s">
        <v>20</v>
      </c>
      <c r="J43" s="3" t="s">
        <v>142</v>
      </c>
      <c r="K43" s="3" t="s">
        <v>143</v>
      </c>
      <c r="L43" s="3" t="s">
        <v>23</v>
      </c>
      <c r="M43" s="3" t="s">
        <v>144</v>
      </c>
      <c r="N43" s="3" t="s">
        <v>20</v>
      </c>
      <c r="O43" s="3" t="s">
        <v>145</v>
      </c>
      <c r="P43" s="3" t="s">
        <v>146</v>
      </c>
      <c r="Q43" s="3" t="s">
        <v>20</v>
      </c>
    </row>
    <row r="44" spans="1:17">
      <c r="A44" s="2" t="s">
        <v>17</v>
      </c>
      <c r="B44" s="2" t="s">
        <v>18</v>
      </c>
      <c r="C44" s="4">
        <v>113536</v>
      </c>
      <c r="D44" s="4">
        <v>113536</v>
      </c>
      <c r="E44" s="6">
        <v>1217351118</v>
      </c>
      <c r="F44" s="8">
        <v>44525.607430555603</v>
      </c>
      <c r="G44" s="2" t="s">
        <v>19</v>
      </c>
      <c r="H44" s="6">
        <v>1056</v>
      </c>
      <c r="I44" s="2" t="s">
        <v>20</v>
      </c>
      <c r="J44" s="2" t="s">
        <v>147</v>
      </c>
      <c r="K44" s="2" t="s">
        <v>143</v>
      </c>
      <c r="L44" s="2" t="s">
        <v>23</v>
      </c>
      <c r="M44" s="2" t="s">
        <v>144</v>
      </c>
      <c r="N44" s="2" t="s">
        <v>20</v>
      </c>
      <c r="O44" s="2" t="s">
        <v>145</v>
      </c>
      <c r="P44" s="2" t="s">
        <v>146</v>
      </c>
      <c r="Q44" s="2" t="s">
        <v>20</v>
      </c>
    </row>
    <row r="45" spans="1:17">
      <c r="A45" s="3" t="s">
        <v>17</v>
      </c>
      <c r="B45" s="3" t="s">
        <v>18</v>
      </c>
      <c r="C45" s="5">
        <v>92752</v>
      </c>
      <c r="D45" s="5">
        <v>92752</v>
      </c>
      <c r="E45" s="7">
        <v>1217362368</v>
      </c>
      <c r="F45" s="9">
        <v>44525.611817129597</v>
      </c>
      <c r="G45" s="3" t="s">
        <v>19</v>
      </c>
      <c r="H45" s="7">
        <v>1057</v>
      </c>
      <c r="I45" s="3" t="s">
        <v>20</v>
      </c>
      <c r="J45" s="3" t="s">
        <v>148</v>
      </c>
      <c r="K45" s="3" t="s">
        <v>143</v>
      </c>
      <c r="L45" s="3" t="s">
        <v>23</v>
      </c>
      <c r="M45" s="3" t="s">
        <v>144</v>
      </c>
      <c r="N45" s="3" t="s">
        <v>20</v>
      </c>
      <c r="O45" s="3" t="s">
        <v>145</v>
      </c>
      <c r="P45" s="3" t="s">
        <v>146</v>
      </c>
      <c r="Q45" s="3" t="s">
        <v>20</v>
      </c>
    </row>
    <row r="46" spans="1:17">
      <c r="A46" s="2" t="s">
        <v>17</v>
      </c>
      <c r="B46" s="2" t="s">
        <v>18</v>
      </c>
      <c r="C46" s="4">
        <v>17314</v>
      </c>
      <c r="D46" s="4">
        <v>17314</v>
      </c>
      <c r="E46" s="6">
        <v>1217379664</v>
      </c>
      <c r="F46" s="8">
        <v>44525.6183564815</v>
      </c>
      <c r="G46" s="2" t="s">
        <v>19</v>
      </c>
      <c r="H46" s="6">
        <v>1058</v>
      </c>
      <c r="I46" s="2" t="s">
        <v>20</v>
      </c>
      <c r="J46" s="2" t="s">
        <v>149</v>
      </c>
      <c r="K46" s="2" t="s">
        <v>143</v>
      </c>
      <c r="L46" s="2" t="s">
        <v>23</v>
      </c>
      <c r="M46" s="2" t="s">
        <v>144</v>
      </c>
      <c r="N46" s="2" t="s">
        <v>20</v>
      </c>
      <c r="O46" s="2" t="s">
        <v>145</v>
      </c>
      <c r="P46" s="2" t="s">
        <v>146</v>
      </c>
      <c r="Q46" s="2" t="s">
        <v>20</v>
      </c>
    </row>
    <row r="47" spans="1:17">
      <c r="A47" s="3" t="s">
        <v>17</v>
      </c>
      <c r="B47" s="3" t="s">
        <v>18</v>
      </c>
      <c r="C47" s="5">
        <v>14506</v>
      </c>
      <c r="D47" s="5">
        <v>14506</v>
      </c>
      <c r="E47" s="7">
        <v>1217392441</v>
      </c>
      <c r="F47" s="9">
        <v>44525.623287037</v>
      </c>
      <c r="G47" s="3" t="s">
        <v>19</v>
      </c>
      <c r="H47" s="7">
        <v>1059</v>
      </c>
      <c r="I47" s="3" t="s">
        <v>20</v>
      </c>
      <c r="J47" s="3" t="s">
        <v>150</v>
      </c>
      <c r="K47" s="3" t="s">
        <v>143</v>
      </c>
      <c r="L47" s="3" t="s">
        <v>23</v>
      </c>
      <c r="M47" s="3" t="s">
        <v>144</v>
      </c>
      <c r="N47" s="3" t="s">
        <v>20</v>
      </c>
      <c r="O47" s="3" t="s">
        <v>145</v>
      </c>
      <c r="P47" s="3" t="s">
        <v>146</v>
      </c>
      <c r="Q47" s="3" t="s">
        <v>20</v>
      </c>
    </row>
    <row r="48" spans="1:17">
      <c r="A48" s="2" t="s">
        <v>17</v>
      </c>
      <c r="B48" s="2" t="s">
        <v>18</v>
      </c>
      <c r="C48" s="4">
        <v>22566</v>
      </c>
      <c r="D48" s="4">
        <v>22566</v>
      </c>
      <c r="E48" s="6">
        <v>1217402417</v>
      </c>
      <c r="F48" s="8">
        <v>44525.627175925903</v>
      </c>
      <c r="G48" s="2" t="s">
        <v>19</v>
      </c>
      <c r="H48" s="6">
        <v>1060</v>
      </c>
      <c r="I48" s="2" t="s">
        <v>20</v>
      </c>
      <c r="J48" s="2" t="s">
        <v>151</v>
      </c>
      <c r="K48" s="2" t="s">
        <v>143</v>
      </c>
      <c r="L48" s="2" t="s">
        <v>23</v>
      </c>
      <c r="M48" s="2" t="s">
        <v>144</v>
      </c>
      <c r="N48" s="2" t="s">
        <v>20</v>
      </c>
      <c r="O48" s="2" t="s">
        <v>145</v>
      </c>
      <c r="P48" s="2" t="s">
        <v>146</v>
      </c>
      <c r="Q48" s="2" t="s">
        <v>20</v>
      </c>
    </row>
    <row r="49" spans="1:17">
      <c r="A49" s="3" t="s">
        <v>17</v>
      </c>
      <c r="B49" s="3" t="s">
        <v>18</v>
      </c>
      <c r="C49" s="5">
        <v>338051</v>
      </c>
      <c r="D49" s="5">
        <v>338051</v>
      </c>
      <c r="E49" s="7">
        <v>1217404091</v>
      </c>
      <c r="F49" s="9">
        <v>44525.627812500003</v>
      </c>
      <c r="G49" s="3" t="s">
        <v>19</v>
      </c>
      <c r="H49" s="7">
        <v>1061</v>
      </c>
      <c r="I49" s="3" t="s">
        <v>20</v>
      </c>
      <c r="J49" s="3" t="s">
        <v>152</v>
      </c>
      <c r="K49" s="3" t="s">
        <v>153</v>
      </c>
      <c r="L49" s="3" t="s">
        <v>23</v>
      </c>
      <c r="M49" s="3" t="s">
        <v>154</v>
      </c>
      <c r="N49" s="3" t="s">
        <v>20</v>
      </c>
      <c r="O49" s="3" t="s">
        <v>155</v>
      </c>
      <c r="P49" s="3" t="s">
        <v>156</v>
      </c>
      <c r="Q49" s="3" t="s">
        <v>20</v>
      </c>
    </row>
    <row r="50" spans="1:17">
      <c r="A50" s="2" t="s">
        <v>17</v>
      </c>
      <c r="B50" s="2" t="s">
        <v>18</v>
      </c>
      <c r="C50" s="4">
        <v>4161218</v>
      </c>
      <c r="D50" s="4">
        <v>4161218</v>
      </c>
      <c r="E50" s="6">
        <v>1217480389</v>
      </c>
      <c r="F50" s="8">
        <v>44525.657974537004</v>
      </c>
      <c r="G50" s="2" t="s">
        <v>19</v>
      </c>
      <c r="H50" s="6">
        <v>1062</v>
      </c>
      <c r="I50" s="2" t="s">
        <v>20</v>
      </c>
      <c r="J50" s="2" t="s">
        <v>157</v>
      </c>
      <c r="K50" s="2" t="s">
        <v>158</v>
      </c>
      <c r="L50" s="2" t="s">
        <v>23</v>
      </c>
      <c r="M50" s="2" t="s">
        <v>159</v>
      </c>
      <c r="N50" s="2" t="s">
        <v>20</v>
      </c>
      <c r="O50" s="2" t="s">
        <v>160</v>
      </c>
      <c r="P50" s="2" t="s">
        <v>161</v>
      </c>
      <c r="Q50" s="2" t="s">
        <v>20</v>
      </c>
    </row>
    <row r="51" spans="1:17">
      <c r="A51" s="3" t="s">
        <v>17</v>
      </c>
      <c r="B51" s="3" t="s">
        <v>18</v>
      </c>
      <c r="C51" s="5">
        <v>1571774</v>
      </c>
      <c r="D51" s="5">
        <v>1571774</v>
      </c>
      <c r="E51" s="7">
        <v>1218546492</v>
      </c>
      <c r="F51" s="9">
        <v>44526.484317129602</v>
      </c>
      <c r="G51" s="3" t="s">
        <v>19</v>
      </c>
      <c r="H51" s="7">
        <v>1064</v>
      </c>
      <c r="I51" s="3" t="s">
        <v>20</v>
      </c>
      <c r="J51" s="3" t="s">
        <v>162</v>
      </c>
      <c r="K51" s="3" t="s">
        <v>163</v>
      </c>
      <c r="L51" s="3" t="s">
        <v>23</v>
      </c>
      <c r="M51" s="3" t="s">
        <v>164</v>
      </c>
      <c r="N51" s="3" t="s">
        <v>20</v>
      </c>
      <c r="O51" s="3" t="s">
        <v>165</v>
      </c>
      <c r="P51" s="3" t="s">
        <v>166</v>
      </c>
      <c r="Q51" s="3" t="s">
        <v>20</v>
      </c>
    </row>
    <row r="52" spans="1:17">
      <c r="B52" s="12" t="s">
        <v>48</v>
      </c>
      <c r="C52" s="10">
        <f>SUM(C32:C51)</f>
        <v>101579038</v>
      </c>
    </row>
    <row r="53" spans="1:17">
      <c r="B53" s="11" t="s">
        <v>49</v>
      </c>
      <c r="C53" s="10">
        <f>C30</f>
        <v>514000</v>
      </c>
    </row>
    <row r="54" spans="1:17">
      <c r="B54" s="12" t="s">
        <v>50</v>
      </c>
      <c r="C54">
        <v>100521264</v>
      </c>
    </row>
    <row r="55" spans="1:17">
      <c r="B55" s="11" t="s">
        <v>51</v>
      </c>
      <c r="C55" s="18">
        <f>C52+C53-C54</f>
        <v>1571774</v>
      </c>
    </row>
    <row r="56" spans="1:17">
      <c r="A56" s="2" t="s">
        <v>17</v>
      </c>
      <c r="B56" s="2" t="s">
        <v>18</v>
      </c>
      <c r="C56" s="4">
        <v>95300</v>
      </c>
      <c r="D56" s="4">
        <v>95300</v>
      </c>
      <c r="E56" s="6">
        <v>1221491700</v>
      </c>
      <c r="F56" s="8">
        <v>44529.381481481498</v>
      </c>
      <c r="G56" s="2" t="s">
        <v>19</v>
      </c>
      <c r="H56" s="6">
        <v>1068</v>
      </c>
      <c r="I56" s="2" t="s">
        <v>20</v>
      </c>
      <c r="J56" s="2" t="s">
        <v>167</v>
      </c>
      <c r="K56" s="2" t="s">
        <v>168</v>
      </c>
      <c r="L56" s="2" t="s">
        <v>23</v>
      </c>
      <c r="M56" s="2" t="s">
        <v>169</v>
      </c>
      <c r="N56" s="2" t="s">
        <v>20</v>
      </c>
      <c r="O56" s="2" t="s">
        <v>170</v>
      </c>
      <c r="P56" s="2" t="s">
        <v>171</v>
      </c>
      <c r="Q56" s="2" t="s">
        <v>20</v>
      </c>
    </row>
    <row r="57" spans="1:17">
      <c r="A57" s="3" t="s">
        <v>17</v>
      </c>
      <c r="B57" s="3" t="s">
        <v>18</v>
      </c>
      <c r="C57" s="5">
        <v>86500</v>
      </c>
      <c r="D57" s="5">
        <v>86500</v>
      </c>
      <c r="E57" s="7">
        <v>1221516883</v>
      </c>
      <c r="F57" s="9">
        <v>44529.392025462999</v>
      </c>
      <c r="G57" s="3" t="s">
        <v>19</v>
      </c>
      <c r="H57" s="7">
        <v>1069</v>
      </c>
      <c r="I57" s="3" t="s">
        <v>20</v>
      </c>
      <c r="J57" s="3" t="s">
        <v>167</v>
      </c>
      <c r="K57" s="3" t="s">
        <v>168</v>
      </c>
      <c r="L57" s="3" t="s">
        <v>23</v>
      </c>
      <c r="M57" s="3" t="s">
        <v>172</v>
      </c>
      <c r="N57" s="3" t="s">
        <v>20</v>
      </c>
      <c r="O57" s="3" t="s">
        <v>170</v>
      </c>
      <c r="P57" s="3" t="s">
        <v>173</v>
      </c>
      <c r="Q57" s="3" t="s">
        <v>20</v>
      </c>
    </row>
    <row r="58" spans="1:17">
      <c r="A58" s="2" t="s">
        <v>17</v>
      </c>
      <c r="B58" s="2" t="s">
        <v>18</v>
      </c>
      <c r="C58" s="4">
        <v>31700</v>
      </c>
      <c r="D58" s="4">
        <v>31700</v>
      </c>
      <c r="E58" s="6">
        <v>1221600416</v>
      </c>
      <c r="F58" s="8">
        <v>44529.423831018503</v>
      </c>
      <c r="G58" s="2" t="s">
        <v>19</v>
      </c>
      <c r="H58" s="6">
        <v>1070</v>
      </c>
      <c r="I58" s="2" t="s">
        <v>20</v>
      </c>
      <c r="J58" s="2" t="s">
        <v>174</v>
      </c>
      <c r="K58" s="2" t="s">
        <v>175</v>
      </c>
      <c r="L58" s="2" t="s">
        <v>176</v>
      </c>
      <c r="M58" s="2" t="s">
        <v>177</v>
      </c>
      <c r="N58" s="2" t="s">
        <v>20</v>
      </c>
      <c r="O58" s="2" t="s">
        <v>178</v>
      </c>
      <c r="P58" s="2" t="s">
        <v>179</v>
      </c>
      <c r="Q58" s="2" t="s">
        <v>20</v>
      </c>
    </row>
    <row r="59" spans="1:17">
      <c r="A59" s="3" t="s">
        <v>17</v>
      </c>
      <c r="B59" s="3" t="s">
        <v>18</v>
      </c>
      <c r="C59" s="5">
        <v>12834</v>
      </c>
      <c r="D59" s="5">
        <v>12834</v>
      </c>
      <c r="E59" s="7">
        <v>1222240364</v>
      </c>
      <c r="F59" s="9">
        <v>44529.659699074102</v>
      </c>
      <c r="G59" s="3" t="s">
        <v>19</v>
      </c>
      <c r="H59" s="7">
        <v>1071</v>
      </c>
      <c r="I59" s="3" t="s">
        <v>20</v>
      </c>
      <c r="J59" s="3" t="s">
        <v>180</v>
      </c>
      <c r="K59" s="3" t="s">
        <v>181</v>
      </c>
      <c r="L59" s="3" t="s">
        <v>23</v>
      </c>
      <c r="M59" s="3" t="s">
        <v>182</v>
      </c>
      <c r="N59" s="3" t="s">
        <v>20</v>
      </c>
      <c r="O59" s="3" t="s">
        <v>183</v>
      </c>
      <c r="P59" s="3" t="s">
        <v>184</v>
      </c>
      <c r="Q59" s="3" t="s">
        <v>20</v>
      </c>
    </row>
    <row r="60" spans="1:17">
      <c r="A60" s="2" t="s">
        <v>17</v>
      </c>
      <c r="B60" s="2" t="s">
        <v>18</v>
      </c>
      <c r="C60" s="4">
        <v>100633</v>
      </c>
      <c r="D60" s="4">
        <v>100633</v>
      </c>
      <c r="E60" s="6">
        <v>1222397150</v>
      </c>
      <c r="F60" s="8">
        <v>44529.716342592597</v>
      </c>
      <c r="G60" s="2" t="s">
        <v>19</v>
      </c>
      <c r="H60" s="6">
        <v>1072</v>
      </c>
      <c r="I60" s="2" t="s">
        <v>20</v>
      </c>
      <c r="J60" s="2" t="s">
        <v>185</v>
      </c>
      <c r="K60" s="2" t="s">
        <v>186</v>
      </c>
      <c r="L60" s="2" t="s">
        <v>23</v>
      </c>
      <c r="M60" s="2" t="s">
        <v>187</v>
      </c>
      <c r="N60" s="2" t="s">
        <v>20</v>
      </c>
      <c r="O60" s="2" t="s">
        <v>188</v>
      </c>
      <c r="P60" s="2" t="s">
        <v>189</v>
      </c>
      <c r="Q60" s="2" t="s">
        <v>20</v>
      </c>
    </row>
    <row r="61" spans="1:17">
      <c r="A61" s="3" t="s">
        <v>17</v>
      </c>
      <c r="B61" s="3" t="s">
        <v>18</v>
      </c>
      <c r="C61" s="5">
        <v>183988.87</v>
      </c>
      <c r="D61" s="5">
        <v>183988.87</v>
      </c>
      <c r="E61" s="7">
        <v>1222455888</v>
      </c>
      <c r="F61" s="9">
        <v>44529.740543981497</v>
      </c>
      <c r="G61" s="3" t="s">
        <v>19</v>
      </c>
      <c r="H61" s="7">
        <v>1073</v>
      </c>
      <c r="I61" s="3" t="s">
        <v>20</v>
      </c>
      <c r="J61" s="3" t="s">
        <v>190</v>
      </c>
      <c r="K61" s="3" t="s">
        <v>102</v>
      </c>
      <c r="L61" s="3" t="s">
        <v>23</v>
      </c>
      <c r="M61" s="3" t="s">
        <v>103</v>
      </c>
      <c r="N61" s="3" t="s">
        <v>20</v>
      </c>
      <c r="O61" s="3" t="s">
        <v>104</v>
      </c>
      <c r="P61" s="3" t="s">
        <v>191</v>
      </c>
      <c r="Q61" s="3" t="s">
        <v>20</v>
      </c>
    </row>
    <row r="62" spans="1:17">
      <c r="A62" s="2" t="s">
        <v>17</v>
      </c>
      <c r="B62" s="2" t="s">
        <v>18</v>
      </c>
      <c r="C62" s="4">
        <v>119005</v>
      </c>
      <c r="D62" s="4">
        <v>119005</v>
      </c>
      <c r="E62" s="6">
        <v>1223180148</v>
      </c>
      <c r="F62" s="8">
        <v>44530.3826736111</v>
      </c>
      <c r="G62" s="2" t="s">
        <v>19</v>
      </c>
      <c r="H62" s="6">
        <v>1074</v>
      </c>
      <c r="I62" s="2" t="s">
        <v>20</v>
      </c>
      <c r="J62" s="2" t="s">
        <v>192</v>
      </c>
      <c r="K62" s="2" t="s">
        <v>193</v>
      </c>
      <c r="L62" s="2" t="s">
        <v>23</v>
      </c>
      <c r="M62" s="2" t="s">
        <v>194</v>
      </c>
      <c r="N62" s="2" t="s">
        <v>20</v>
      </c>
      <c r="O62" s="2" t="s">
        <v>195</v>
      </c>
      <c r="P62" s="2" t="s">
        <v>196</v>
      </c>
      <c r="Q62" s="2" t="s">
        <v>20</v>
      </c>
    </row>
    <row r="63" spans="1:17">
      <c r="A63" s="3" t="s">
        <v>17</v>
      </c>
      <c r="B63" s="3" t="s">
        <v>18</v>
      </c>
      <c r="C63" s="5">
        <v>166527</v>
      </c>
      <c r="D63" s="5">
        <v>166527</v>
      </c>
      <c r="E63" s="7">
        <v>1223207035</v>
      </c>
      <c r="F63" s="9">
        <v>44530.391898148097</v>
      </c>
      <c r="G63" s="3" t="s">
        <v>19</v>
      </c>
      <c r="H63" s="7">
        <v>1075</v>
      </c>
      <c r="I63" s="3" t="s">
        <v>20</v>
      </c>
      <c r="J63" s="3" t="s">
        <v>197</v>
      </c>
      <c r="K63" s="3" t="s">
        <v>198</v>
      </c>
      <c r="L63" s="3" t="s">
        <v>23</v>
      </c>
      <c r="M63" s="3" t="s">
        <v>199</v>
      </c>
      <c r="N63" s="3" t="s">
        <v>20</v>
      </c>
      <c r="O63" s="3" t="s">
        <v>200</v>
      </c>
      <c r="P63" s="3" t="s">
        <v>201</v>
      </c>
      <c r="Q63" s="3" t="s">
        <v>20</v>
      </c>
    </row>
    <row r="64" spans="1:17">
      <c r="A64" s="2" t="s">
        <v>17</v>
      </c>
      <c r="B64" s="2" t="s">
        <v>18</v>
      </c>
      <c r="C64" s="4">
        <v>167787</v>
      </c>
      <c r="D64" s="4">
        <v>167787</v>
      </c>
      <c r="E64" s="6">
        <v>1223217380</v>
      </c>
      <c r="F64" s="8">
        <v>44530.395428240699</v>
      </c>
      <c r="G64" s="2" t="s">
        <v>19</v>
      </c>
      <c r="H64" s="6">
        <v>1076</v>
      </c>
      <c r="I64" s="2" t="s">
        <v>20</v>
      </c>
      <c r="J64" s="2" t="s">
        <v>202</v>
      </c>
      <c r="K64" s="2" t="s">
        <v>198</v>
      </c>
      <c r="L64" s="2" t="s">
        <v>23</v>
      </c>
      <c r="M64" s="2" t="s">
        <v>199</v>
      </c>
      <c r="N64" s="2" t="s">
        <v>20</v>
      </c>
      <c r="O64" s="2" t="s">
        <v>200</v>
      </c>
      <c r="P64" s="2" t="s">
        <v>203</v>
      </c>
      <c r="Q64" s="2" t="s">
        <v>20</v>
      </c>
    </row>
    <row r="65" spans="1:17">
      <c r="A65" s="3" t="s">
        <v>17</v>
      </c>
      <c r="B65" s="3" t="s">
        <v>18</v>
      </c>
      <c r="C65" s="5">
        <v>4400</v>
      </c>
      <c r="D65" s="5">
        <v>4400</v>
      </c>
      <c r="E65" s="7">
        <v>1223410876</v>
      </c>
      <c r="F65" s="9">
        <v>44530.455000000002</v>
      </c>
      <c r="G65" s="3" t="s">
        <v>19</v>
      </c>
      <c r="H65" s="7">
        <v>1077</v>
      </c>
      <c r="I65" s="3" t="s">
        <v>20</v>
      </c>
      <c r="J65" s="3" t="s">
        <v>204</v>
      </c>
      <c r="K65" s="3" t="s">
        <v>205</v>
      </c>
      <c r="L65" s="3" t="s">
        <v>23</v>
      </c>
      <c r="M65" s="3" t="s">
        <v>206</v>
      </c>
      <c r="N65" s="3" t="s">
        <v>20</v>
      </c>
      <c r="O65" s="3" t="s">
        <v>207</v>
      </c>
      <c r="P65" s="3" t="s">
        <v>208</v>
      </c>
      <c r="Q65" s="3" t="s">
        <v>20</v>
      </c>
    </row>
    <row r="66" spans="1:17">
      <c r="A66" s="2" t="s">
        <v>17</v>
      </c>
      <c r="B66" s="2" t="s">
        <v>18</v>
      </c>
      <c r="C66" s="4">
        <v>102000</v>
      </c>
      <c r="D66" s="4">
        <v>102000</v>
      </c>
      <c r="E66" s="6">
        <v>1223584514</v>
      </c>
      <c r="F66" s="8">
        <v>44530.5053819444</v>
      </c>
      <c r="G66" s="2" t="s">
        <v>19</v>
      </c>
      <c r="H66" s="6">
        <v>1078</v>
      </c>
      <c r="I66" s="2" t="s">
        <v>20</v>
      </c>
      <c r="J66" s="2" t="s">
        <v>209</v>
      </c>
      <c r="K66" s="2" t="s">
        <v>205</v>
      </c>
      <c r="L66" s="2" t="s">
        <v>23</v>
      </c>
      <c r="M66" s="2" t="s">
        <v>206</v>
      </c>
      <c r="N66" s="2" t="s">
        <v>20</v>
      </c>
      <c r="O66" s="2" t="s">
        <v>207</v>
      </c>
      <c r="P66" s="2" t="s">
        <v>208</v>
      </c>
      <c r="Q66" s="2" t="s">
        <v>20</v>
      </c>
    </row>
    <row r="67" spans="1:17">
      <c r="A67" s="3" t="s">
        <v>17</v>
      </c>
      <c r="B67" s="3" t="s">
        <v>18</v>
      </c>
      <c r="C67" s="5">
        <v>132154</v>
      </c>
      <c r="D67" s="5">
        <v>132154</v>
      </c>
      <c r="E67" s="7">
        <v>1223973892</v>
      </c>
      <c r="F67" s="9">
        <v>44530.625081018501</v>
      </c>
      <c r="G67" s="3" t="s">
        <v>19</v>
      </c>
      <c r="H67" s="7">
        <v>1080</v>
      </c>
      <c r="I67" s="3" t="s">
        <v>20</v>
      </c>
      <c r="J67" s="3" t="s">
        <v>210</v>
      </c>
      <c r="K67" s="3" t="s">
        <v>211</v>
      </c>
      <c r="L67" s="3" t="s">
        <v>23</v>
      </c>
      <c r="M67" s="3" t="s">
        <v>212</v>
      </c>
      <c r="N67" s="3" t="s">
        <v>20</v>
      </c>
      <c r="O67" s="3" t="s">
        <v>213</v>
      </c>
      <c r="P67" s="3" t="s">
        <v>214</v>
      </c>
      <c r="Q67" s="3" t="s">
        <v>20</v>
      </c>
    </row>
    <row r="68" spans="1:17">
      <c r="A68" s="2" t="s">
        <v>17</v>
      </c>
      <c r="B68" s="2" t="s">
        <v>18</v>
      </c>
      <c r="C68" s="4">
        <v>11050</v>
      </c>
      <c r="D68" s="4">
        <v>11050</v>
      </c>
      <c r="E68" s="6">
        <v>1224212482</v>
      </c>
      <c r="F68" s="8">
        <v>44530.695462962998</v>
      </c>
      <c r="G68" s="2" t="s">
        <v>19</v>
      </c>
      <c r="H68" s="6">
        <v>1081</v>
      </c>
      <c r="I68" s="2" t="s">
        <v>20</v>
      </c>
      <c r="J68" s="2" t="s">
        <v>215</v>
      </c>
      <c r="K68" s="2" t="s">
        <v>216</v>
      </c>
      <c r="L68" s="2" t="s">
        <v>23</v>
      </c>
      <c r="M68" s="2" t="s">
        <v>217</v>
      </c>
      <c r="N68" s="2" t="s">
        <v>20</v>
      </c>
      <c r="O68" s="2" t="s">
        <v>218</v>
      </c>
      <c r="P68" s="2" t="s">
        <v>219</v>
      </c>
      <c r="Q68" s="2" t="s">
        <v>20</v>
      </c>
    </row>
    <row r="69" spans="1:17">
      <c r="A69" s="3" t="s">
        <v>17</v>
      </c>
      <c r="B69" s="3" t="s">
        <v>18</v>
      </c>
      <c r="C69" s="5">
        <v>44394173</v>
      </c>
      <c r="D69" s="5">
        <v>44394173</v>
      </c>
      <c r="E69" s="7">
        <v>1224244634</v>
      </c>
      <c r="F69" s="9">
        <v>44530.704560185201</v>
      </c>
      <c r="G69" s="3" t="s">
        <v>19</v>
      </c>
      <c r="H69" s="7">
        <v>1082</v>
      </c>
      <c r="I69" s="3" t="s">
        <v>20</v>
      </c>
      <c r="J69" s="3" t="s">
        <v>220</v>
      </c>
      <c r="K69" s="3" t="s">
        <v>71</v>
      </c>
      <c r="L69" s="3" t="s">
        <v>54</v>
      </c>
      <c r="M69" s="3" t="s">
        <v>55</v>
      </c>
      <c r="N69" s="3" t="s">
        <v>20</v>
      </c>
      <c r="O69" s="3" t="s">
        <v>56</v>
      </c>
      <c r="P69" s="3" t="s">
        <v>57</v>
      </c>
      <c r="Q69" s="3" t="s">
        <v>20</v>
      </c>
    </row>
    <row r="70" spans="1:17">
      <c r="A70" s="2" t="s">
        <v>17</v>
      </c>
      <c r="B70" s="2" t="s">
        <v>18</v>
      </c>
      <c r="C70" s="4">
        <v>8500</v>
      </c>
      <c r="D70" s="4">
        <v>8500</v>
      </c>
      <c r="E70" s="6">
        <v>1224264709</v>
      </c>
      <c r="F70" s="8">
        <v>44530.710335648102</v>
      </c>
      <c r="G70" s="2" t="s">
        <v>19</v>
      </c>
      <c r="H70" s="6">
        <v>1083</v>
      </c>
      <c r="I70" s="2" t="s">
        <v>20</v>
      </c>
      <c r="J70" s="2" t="s">
        <v>70</v>
      </c>
      <c r="K70" s="2" t="s">
        <v>71</v>
      </c>
      <c r="L70" s="2" t="s">
        <v>54</v>
      </c>
      <c r="M70" s="2" t="s">
        <v>55</v>
      </c>
      <c r="N70" s="2" t="s">
        <v>20</v>
      </c>
      <c r="O70" s="2" t="s">
        <v>56</v>
      </c>
      <c r="P70" s="2" t="s">
        <v>57</v>
      </c>
      <c r="Q70" s="2" t="s">
        <v>20</v>
      </c>
    </row>
    <row r="71" spans="1:17">
      <c r="B71" s="12" t="s">
        <v>48</v>
      </c>
      <c r="C71" s="10">
        <f>SUM(C56:C70)</f>
        <v>45616551.869999997</v>
      </c>
    </row>
    <row r="72" spans="1:17">
      <c r="B72" s="11" t="s">
        <v>49</v>
      </c>
      <c r="C72" s="10">
        <f>C55</f>
        <v>1571774</v>
      </c>
    </row>
    <row r="73" spans="1:17">
      <c r="B73" s="12" t="s">
        <v>50</v>
      </c>
      <c r="C73">
        <v>47188325.869999997</v>
      </c>
    </row>
    <row r="74" spans="1:17">
      <c r="B74" s="11" t="s">
        <v>51</v>
      </c>
      <c r="C74" s="18">
        <f>C71+C72-C73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2021-11-08T04:27:27Z</dcterms:created>
  <dcterms:modified xsi:type="dcterms:W3CDTF">2021-12-07T18:53:15Z</dcterms:modified>
</cp:coreProperties>
</file>