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2 FEBRER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40" i="1" l="1"/>
  <c r="C27" i="1" l="1"/>
  <c r="C18" i="1" l="1"/>
  <c r="C4" i="1" l="1"/>
  <c r="C7" i="1" s="1"/>
  <c r="C19" i="1" s="1"/>
  <c r="C21" i="1" s="1"/>
  <c r="C28" i="1" s="1"/>
  <c r="C30" i="1" s="1"/>
  <c r="C41" i="1" s="1"/>
  <c r="C43" i="1" s="1"/>
</calcChain>
</file>

<file path=xl/sharedStrings.xml><?xml version="1.0" encoding="utf-8"?>
<sst xmlns="http://schemas.openxmlformats.org/spreadsheetml/2006/main" count="264" uniqueCount="67">
  <si>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</si>
  <si>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</si>
  <si>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</si>
  <si>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</si>
  <si>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</si>
  <si>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</si>
  <si>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</si>
  <si>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</si>
  <si>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</si>
  <si>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</si>
  <si>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</si>
  <si>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</si>
  <si>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</si>
  <si>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</si>
  <si>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</si>
  <si>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</si>
  <si>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</si>
  <si>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</si>
  <si>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DE DEDUCCION CONTRATO CONEXO DE OBRA 93-7-10018-20 OLGA LUCIA MOTTA ROJAS</t>
  </si>
  <si>
    <t>227</t>
  </si>
  <si>
    <t>POLICIA METROPOLITANA DE NEIVA</t>
  </si>
  <si>
    <t xml:space="preserve">PAGO INTERESES </t>
  </si>
  <si>
    <t>LINY YINETH BARRIOS SORA</t>
  </si>
  <si>
    <t>SB</t>
  </si>
  <si>
    <t>SA</t>
  </si>
  <si>
    <t>DB</t>
  </si>
  <si>
    <t>TTL</t>
  </si>
  <si>
    <t>PAGO ESTAMPILLAS SOBRE NUMERO CONTRATO 12-SER019 DE 2017</t>
  </si>
  <si>
    <t>FREEZ INGENIERIAS SAS</t>
  </si>
  <si>
    <t>contribucion contratos 011-044-2017, 011-042-2018, 011-015-2019, 011-034-2020</t>
  </si>
  <si>
    <t>AGENCIA LOGISTICA DE LAS FUERZAS MILITARES REGIONAL NORORIENTE</t>
  </si>
  <si>
    <t>PAGO ESTAMPILLA PROUNIVESIDAD</t>
  </si>
  <si>
    <t>BASPC28</t>
  </si>
  <si>
    <t>ESTAMPILLA PROUNVERSIDADES ESTATALES</t>
  </si>
  <si>
    <t>CONTRALORIA GENRAL DE LA REPUBLICA</t>
  </si>
  <si>
    <t>12-SER008/17*12-SER026/17*12-SER009/18</t>
  </si>
  <si>
    <t>227 Ministerio de Educación Nacional</t>
  </si>
  <si>
    <t>JHONNY ARMEL CORAL GARRIDO</t>
  </si>
  <si>
    <t xml:space="preserve">PAGO ESTAMPILLA PRO UNIVERSIDAD NACIONAL - ENERO 2021 SSF </t>
  </si>
  <si>
    <t>RAMA JUDICIAL ANTIOQUIA</t>
  </si>
  <si>
    <t>Liq. Int. Cont. No. 12-SER028 DE 2017</t>
  </si>
  <si>
    <t>SERVIHOGAR Y EMPRESARIAL S.A.S</t>
  </si>
  <si>
    <t>Liq. Cont. No. 12SER-001-2018</t>
  </si>
  <si>
    <t>MITSUBISHI ELECTRIC DE COLOMBIA LTDA</t>
  </si>
  <si>
    <t>Estampilla_Pro universidad del mes de enero  de 2021</t>
  </si>
  <si>
    <t>EMPRESA PÚBLICA DE ALCANTARILLADO DE SANTANDER</t>
  </si>
  <si>
    <t>Reintegro retención no practicada</t>
  </si>
  <si>
    <t>ANALITICA Y REDES SAS</t>
  </si>
  <si>
    <t>Liquidación Estampilla Intereses Moratorios</t>
  </si>
  <si>
    <t>Departamento Policia San Andrés, Providencia y Santa Catalina</t>
  </si>
  <si>
    <t>INTERESES ANALITICA Y REDES</t>
  </si>
  <si>
    <t>224</t>
  </si>
  <si>
    <t>SERVICIO GEOLÓGICO COLOMBAINO</t>
  </si>
  <si>
    <t>estampilla prouniversidad semestre II 2020</t>
  </si>
  <si>
    <t>CODALTEC</t>
  </si>
  <si>
    <t>interese innovatek</t>
  </si>
  <si>
    <t>ESTAMPILLAS</t>
  </si>
  <si>
    <t>8911901273</t>
  </si>
  <si>
    <t>ELECTRIFICADORA DEL CAQUETA SA ESP</t>
  </si>
  <si>
    <t xml:space="preserve"> ESTAMPILLAS PRO UNIVERSIDADES VIGENCIA 2018-2019</t>
  </si>
  <si>
    <t>DEPARTAMENTO DE POLICIA VICHADA</t>
  </si>
  <si>
    <t xml:space="preserve">planilla Corp17- segundo semestre 2020 </t>
  </si>
  <si>
    <t>CORPORACIÓN AUTÓNOMA REGIONAL DEL QUINDÍO</t>
  </si>
  <si>
    <t>Corp17- Primer semestre de 2018</t>
  </si>
  <si>
    <t xml:space="preserve">Pago Contribución Estampilla </t>
  </si>
  <si>
    <t>REFRINDUSTRIAL RECNICA SAS</t>
  </si>
  <si>
    <t>INTERESES RECIEND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</si>
</sst>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4" fillId="2" borderId="2" xfId="0" applyNumberFormat="1" applyFont="1" applyFill="1" applyBorder="1"/>
    <xf numFmtId="0" fontId="4" fillId="0" borderId="2" xfId="0" applyNumberFormat="1" applyFont="1" applyFill="1" applyBorder="1"/>
    <xf numFmtId="164" fontId="0" fillId="0" borderId="0" xfId="0" applyNumberFormat="1" applyFont="1"/>
    <xf numFmtId="39" fontId="5" fillId="3" borderId="3" xfId="1" applyNumberFormat="1" applyFont="1" applyFill="1" applyBorder="1"/>
    <xf numFmtId="42" fontId="0" fillId="0" borderId="0" xfId="2" applyFont="1"/>
    <xf numFmtId="42" fontId="0" fillId="0" borderId="0" xfId="0" applyNumberFormat="1" applyFont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4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2.85546875" customWidth="1"/>
    <col min="11" max="11" width="20.5703125" customWidth="1"/>
    <col min="12" max="12" width="36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14200</v>
      </c>
      <c r="D2" s="4">
        <v>14200</v>
      </c>
      <c r="E2" s="6">
        <v>883175669</v>
      </c>
      <c r="F2" s="8">
        <v>44231.632060185198</v>
      </c>
      <c r="G2" s="2" t="s">
        <v>16</v>
      </c>
      <c r="H2" s="6">
        <v>479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612</v>
      </c>
      <c r="D3" s="5">
        <v>612</v>
      </c>
      <c r="E3" s="7">
        <v>883226061</v>
      </c>
      <c r="F3" s="9">
        <v>44231.654861111099</v>
      </c>
      <c r="G3" s="3" t="s">
        <v>16</v>
      </c>
      <c r="H3" s="7">
        <v>480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4" spans="1:14">
      <c r="B4" s="10" t="s">
        <v>23</v>
      </c>
      <c r="C4" s="12">
        <f>SUM(C2:C3)</f>
        <v>14812</v>
      </c>
    </row>
    <row r="5" spans="1:14">
      <c r="B5" s="11" t="s">
        <v>24</v>
      </c>
      <c r="C5">
        <v>332474316.00000036</v>
      </c>
    </row>
    <row r="6" spans="1:14">
      <c r="B6" s="10" t="s">
        <v>25</v>
      </c>
      <c r="C6" s="13">
        <v>332489128</v>
      </c>
    </row>
    <row r="7" spans="1:14">
      <c r="B7" s="11" t="s">
        <v>26</v>
      </c>
      <c r="C7" s="14">
        <f>C4+C5-C6</f>
        <v>0</v>
      </c>
    </row>
    <row r="8" spans="1:14">
      <c r="A8" s="2" t="s">
        <v>14</v>
      </c>
      <c r="B8" s="2" t="s">
        <v>15</v>
      </c>
      <c r="C8" s="4">
        <v>523928</v>
      </c>
      <c r="D8" s="4">
        <v>523928</v>
      </c>
      <c r="E8" s="6">
        <v>886811165</v>
      </c>
      <c r="F8" s="8">
        <v>44235.631932870398</v>
      </c>
      <c r="G8" s="2" t="s">
        <v>16</v>
      </c>
      <c r="H8" s="6">
        <v>481</v>
      </c>
      <c r="I8" s="2" t="s">
        <v>17</v>
      </c>
      <c r="J8" s="2" t="s">
        <v>27</v>
      </c>
      <c r="K8" s="2" t="s">
        <v>19</v>
      </c>
      <c r="L8" s="2" t="s">
        <v>28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259712</v>
      </c>
      <c r="D9" s="5">
        <v>259712</v>
      </c>
      <c r="E9" s="7">
        <v>887979884</v>
      </c>
      <c r="F9" s="9">
        <v>44236.566064814797</v>
      </c>
      <c r="G9" s="3" t="s">
        <v>16</v>
      </c>
      <c r="H9" s="7">
        <v>482</v>
      </c>
      <c r="I9" s="3" t="s">
        <v>17</v>
      </c>
      <c r="J9" s="3" t="s">
        <v>29</v>
      </c>
      <c r="K9" s="3" t="s">
        <v>19</v>
      </c>
      <c r="L9" s="3" t="s">
        <v>30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73510</v>
      </c>
      <c r="D10" s="4">
        <v>73510</v>
      </c>
      <c r="E10" s="6">
        <v>888135367</v>
      </c>
      <c r="F10" s="8">
        <v>44236.638402777797</v>
      </c>
      <c r="G10" s="2" t="s">
        <v>16</v>
      </c>
      <c r="H10" s="6">
        <v>483</v>
      </c>
      <c r="I10" s="2" t="s">
        <v>17</v>
      </c>
      <c r="J10" s="2" t="s">
        <v>31</v>
      </c>
      <c r="K10" s="2" t="s">
        <v>19</v>
      </c>
      <c r="L10" s="2" t="s">
        <v>32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221840</v>
      </c>
      <c r="D11" s="5">
        <v>221840</v>
      </c>
      <c r="E11" s="7">
        <v>888157565</v>
      </c>
      <c r="F11" s="9">
        <v>44236.647731481498</v>
      </c>
      <c r="G11" s="3" t="s">
        <v>16</v>
      </c>
      <c r="H11" s="7">
        <v>485</v>
      </c>
      <c r="I11" s="3" t="s">
        <v>17</v>
      </c>
      <c r="J11" s="3" t="s">
        <v>31</v>
      </c>
      <c r="K11" s="3" t="s">
        <v>19</v>
      </c>
      <c r="L11" s="3" t="s">
        <v>32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287046</v>
      </c>
      <c r="D12" s="4">
        <v>287046</v>
      </c>
      <c r="E12" s="6">
        <v>888837265</v>
      </c>
      <c r="F12" s="8">
        <v>44237.4011805556</v>
      </c>
      <c r="G12" s="2" t="s">
        <v>16</v>
      </c>
      <c r="H12" s="6">
        <v>486</v>
      </c>
      <c r="I12" s="2" t="s">
        <v>17</v>
      </c>
      <c r="J12" s="2" t="s">
        <v>33</v>
      </c>
      <c r="K12" s="2" t="s">
        <v>19</v>
      </c>
      <c r="L12" s="2" t="s">
        <v>34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381870</v>
      </c>
      <c r="D13" s="5">
        <v>381870</v>
      </c>
      <c r="E13" s="7">
        <v>889325331</v>
      </c>
      <c r="F13" s="9">
        <v>44237.626400462999</v>
      </c>
      <c r="G13" s="3" t="s">
        <v>16</v>
      </c>
      <c r="H13" s="7">
        <v>487</v>
      </c>
      <c r="I13" s="3" t="s">
        <v>17</v>
      </c>
      <c r="J13" s="3" t="s">
        <v>35</v>
      </c>
      <c r="K13" s="3" t="s">
        <v>36</v>
      </c>
      <c r="L13" s="3" t="s">
        <v>37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3559486</v>
      </c>
      <c r="D14" s="4">
        <v>3559486</v>
      </c>
      <c r="E14" s="6">
        <v>889370215</v>
      </c>
      <c r="F14" s="8">
        <v>44237.645451388897</v>
      </c>
      <c r="G14" s="2" t="s">
        <v>16</v>
      </c>
      <c r="H14" s="6">
        <v>490</v>
      </c>
      <c r="I14" s="2" t="s">
        <v>17</v>
      </c>
      <c r="J14" s="2" t="s">
        <v>38</v>
      </c>
      <c r="K14" s="2" t="s">
        <v>19</v>
      </c>
      <c r="L14" s="2" t="s">
        <v>39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244800</v>
      </c>
      <c r="D15" s="5">
        <v>244800</v>
      </c>
      <c r="E15" s="7">
        <v>889376303</v>
      </c>
      <c r="F15" s="9">
        <v>44237.648113425901</v>
      </c>
      <c r="G15" s="3" t="s">
        <v>16</v>
      </c>
      <c r="H15" s="7">
        <v>491</v>
      </c>
      <c r="I15" s="3" t="s">
        <v>17</v>
      </c>
      <c r="J15" s="3" t="s">
        <v>40</v>
      </c>
      <c r="K15" s="3" t="s">
        <v>36</v>
      </c>
      <c r="L15" s="3" t="s">
        <v>41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40451</v>
      </c>
      <c r="D16" s="4">
        <v>40451</v>
      </c>
      <c r="E16" s="6">
        <v>889389236</v>
      </c>
      <c r="F16" s="8">
        <v>44237.653680555602</v>
      </c>
      <c r="G16" s="2" t="s">
        <v>16</v>
      </c>
      <c r="H16" s="6">
        <v>492</v>
      </c>
      <c r="I16" s="2" t="s">
        <v>17</v>
      </c>
      <c r="J16" s="2" t="s">
        <v>42</v>
      </c>
      <c r="K16" s="2" t="s">
        <v>36</v>
      </c>
      <c r="L16" s="2" t="s">
        <v>43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3860181</v>
      </c>
      <c r="D17" s="5">
        <v>3860181</v>
      </c>
      <c r="E17" s="7">
        <v>890061465</v>
      </c>
      <c r="F17" s="9">
        <v>44238.420601851903</v>
      </c>
      <c r="G17" s="3" t="s">
        <v>16</v>
      </c>
      <c r="H17" s="7">
        <v>493</v>
      </c>
      <c r="I17" s="3" t="s">
        <v>17</v>
      </c>
      <c r="J17" s="3" t="s">
        <v>44</v>
      </c>
      <c r="K17" s="3" t="s">
        <v>19</v>
      </c>
      <c r="L17" s="3" t="s">
        <v>45</v>
      </c>
      <c r="M17" s="3" t="s">
        <v>17</v>
      </c>
      <c r="N17" s="3" t="s">
        <v>17</v>
      </c>
    </row>
    <row r="18" spans="1:14">
      <c r="B18" s="10" t="s">
        <v>23</v>
      </c>
      <c r="C18" s="12">
        <f>SUM(C8:C17)</f>
        <v>9452824</v>
      </c>
    </row>
    <row r="19" spans="1:14">
      <c r="B19" s="11" t="s">
        <v>24</v>
      </c>
      <c r="C19" s="15">
        <f>C7</f>
        <v>0</v>
      </c>
    </row>
    <row r="20" spans="1:14">
      <c r="B20" s="10" t="s">
        <v>25</v>
      </c>
      <c r="C20" s="13">
        <v>9452824</v>
      </c>
    </row>
    <row r="21" spans="1:14">
      <c r="B21" s="11" t="s">
        <v>26</v>
      </c>
      <c r="C21" s="14">
        <f>C18+C19-C20</f>
        <v>0</v>
      </c>
    </row>
    <row r="22" spans="1:14">
      <c r="A22" s="2" t="s">
        <v>14</v>
      </c>
      <c r="B22" s="2" t="s">
        <v>15</v>
      </c>
      <c r="C22" s="4">
        <v>262829.5</v>
      </c>
      <c r="D22" s="4">
        <v>262829.5</v>
      </c>
      <c r="E22" s="6">
        <v>896780160</v>
      </c>
      <c r="F22" s="8">
        <v>44244.6725462963</v>
      </c>
      <c r="G22" s="2" t="s">
        <v>16</v>
      </c>
      <c r="H22" s="6">
        <v>494</v>
      </c>
      <c r="I22" s="2" t="s">
        <v>17</v>
      </c>
      <c r="J22" s="2" t="s">
        <v>46</v>
      </c>
      <c r="K22" s="2" t="s">
        <v>19</v>
      </c>
      <c r="L22" s="2" t="s">
        <v>47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7668</v>
      </c>
      <c r="D23" s="5">
        <v>7668</v>
      </c>
      <c r="E23" s="7">
        <v>897735881</v>
      </c>
      <c r="F23" s="9">
        <v>44245.598159722198</v>
      </c>
      <c r="G23" s="3" t="s">
        <v>16</v>
      </c>
      <c r="H23" s="7">
        <v>495</v>
      </c>
      <c r="I23" s="3" t="s">
        <v>17</v>
      </c>
      <c r="J23" s="3" t="s">
        <v>48</v>
      </c>
      <c r="K23" s="3" t="s">
        <v>19</v>
      </c>
      <c r="L23" s="3" t="s">
        <v>49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5</v>
      </c>
      <c r="D24" s="4">
        <v>5</v>
      </c>
      <c r="E24" s="6">
        <v>898044625</v>
      </c>
      <c r="F24" s="8">
        <v>44245.775694444397</v>
      </c>
      <c r="G24" s="2" t="s">
        <v>16</v>
      </c>
      <c r="H24" s="6">
        <v>496</v>
      </c>
      <c r="I24" s="2" t="s">
        <v>17</v>
      </c>
      <c r="J24" s="2" t="s">
        <v>50</v>
      </c>
      <c r="K24" s="2" t="s">
        <v>51</v>
      </c>
      <c r="L24" s="2" t="s">
        <v>52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5396</v>
      </c>
      <c r="D25" s="5">
        <v>5396</v>
      </c>
      <c r="E25" s="7">
        <v>898049968</v>
      </c>
      <c r="F25" s="9">
        <v>44245.779189814799</v>
      </c>
      <c r="G25" s="3" t="s">
        <v>16</v>
      </c>
      <c r="H25" s="7">
        <v>497</v>
      </c>
      <c r="I25" s="3" t="s">
        <v>17</v>
      </c>
      <c r="J25" s="3" t="s">
        <v>50</v>
      </c>
      <c r="K25" s="3" t="s">
        <v>51</v>
      </c>
      <c r="L25" s="3" t="s">
        <v>52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29465</v>
      </c>
      <c r="D26" s="4">
        <v>29465</v>
      </c>
      <c r="E26" s="6">
        <v>899021060</v>
      </c>
      <c r="F26" s="8">
        <v>44246.715960648202</v>
      </c>
      <c r="G26" s="2" t="s">
        <v>16</v>
      </c>
      <c r="H26" s="6">
        <v>498</v>
      </c>
      <c r="I26" s="2" t="s">
        <v>17</v>
      </c>
      <c r="J26" s="2" t="s">
        <v>53</v>
      </c>
      <c r="K26" s="2" t="s">
        <v>19</v>
      </c>
      <c r="L26" s="2" t="s">
        <v>54</v>
      </c>
      <c r="M26" s="2" t="s">
        <v>17</v>
      </c>
      <c r="N26" s="2" t="s">
        <v>17</v>
      </c>
    </row>
    <row r="27" spans="1:14">
      <c r="B27" s="10" t="s">
        <v>23</v>
      </c>
      <c r="C27" s="12">
        <f>SUM(C22:C26)</f>
        <v>305363.5</v>
      </c>
    </row>
    <row r="28" spans="1:14">
      <c r="B28" s="11" t="s">
        <v>24</v>
      </c>
      <c r="C28" s="15">
        <f>C21</f>
        <v>0</v>
      </c>
    </row>
    <row r="29" spans="1:14">
      <c r="B29" s="10" t="s">
        <v>25</v>
      </c>
      <c r="C29">
        <v>270497.5</v>
      </c>
    </row>
    <row r="30" spans="1:14">
      <c r="B30" s="11" t="s">
        <v>26</v>
      </c>
      <c r="C30" s="14">
        <f>C27+C28-C29</f>
        <v>34866</v>
      </c>
    </row>
    <row r="31" spans="1:14">
      <c r="A31" s="2" t="s">
        <v>14</v>
      </c>
      <c r="B31" s="2" t="s">
        <v>15</v>
      </c>
      <c r="C31" s="4">
        <v>390</v>
      </c>
      <c r="D31" s="4">
        <v>390</v>
      </c>
      <c r="E31" s="6">
        <v>900538661</v>
      </c>
      <c r="F31" s="8">
        <v>44249.387222222198</v>
      </c>
      <c r="G31" s="2" t="s">
        <v>16</v>
      </c>
      <c r="H31" s="6">
        <v>499</v>
      </c>
      <c r="I31" s="2" t="s">
        <v>17</v>
      </c>
      <c r="J31" s="2" t="s">
        <v>55</v>
      </c>
      <c r="K31" s="2" t="s">
        <v>51</v>
      </c>
      <c r="L31" s="2" t="s">
        <v>52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8713</v>
      </c>
      <c r="D32" s="5">
        <v>8713</v>
      </c>
      <c r="E32" s="7">
        <v>900544050</v>
      </c>
      <c r="F32" s="9">
        <v>44249.3901273148</v>
      </c>
      <c r="G32" s="3" t="s">
        <v>16</v>
      </c>
      <c r="H32" s="7">
        <v>500</v>
      </c>
      <c r="I32" s="3" t="s">
        <v>17</v>
      </c>
      <c r="J32" s="3" t="s">
        <v>55</v>
      </c>
      <c r="K32" s="3" t="s">
        <v>51</v>
      </c>
      <c r="L32" s="3" t="s">
        <v>52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12804476</v>
      </c>
      <c r="D33" s="4">
        <v>12804476</v>
      </c>
      <c r="E33" s="6">
        <v>901683556</v>
      </c>
      <c r="F33" s="8">
        <v>44250.384236111102</v>
      </c>
      <c r="G33" s="2" t="s">
        <v>16</v>
      </c>
      <c r="H33" s="6">
        <v>501</v>
      </c>
      <c r="I33" s="2" t="s">
        <v>17</v>
      </c>
      <c r="J33" s="2" t="s">
        <v>56</v>
      </c>
      <c r="K33" s="2" t="s">
        <v>57</v>
      </c>
      <c r="L33" s="2" t="s">
        <v>58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523301</v>
      </c>
      <c r="D34" s="5">
        <v>523301</v>
      </c>
      <c r="E34" s="7">
        <v>902782604</v>
      </c>
      <c r="F34" s="9">
        <v>44251.420462962997</v>
      </c>
      <c r="G34" s="3" t="s">
        <v>16</v>
      </c>
      <c r="H34" s="7">
        <v>502</v>
      </c>
      <c r="I34" s="3" t="s">
        <v>17</v>
      </c>
      <c r="J34" s="3" t="s">
        <v>59</v>
      </c>
      <c r="K34" s="3" t="s">
        <v>19</v>
      </c>
      <c r="L34" s="3" t="s">
        <v>60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266291</v>
      </c>
      <c r="D35" s="4">
        <v>266291</v>
      </c>
      <c r="E35" s="6">
        <v>904361680</v>
      </c>
      <c r="F35" s="8">
        <v>44252.677210648202</v>
      </c>
      <c r="G35" s="2" t="s">
        <v>16</v>
      </c>
      <c r="H35" s="6">
        <v>503</v>
      </c>
      <c r="I35" s="2" t="s">
        <v>17</v>
      </c>
      <c r="J35" s="2" t="s">
        <v>27</v>
      </c>
      <c r="K35" s="2" t="s">
        <v>19</v>
      </c>
      <c r="L35" s="2" t="s">
        <v>28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204413.32</v>
      </c>
      <c r="D36" s="5">
        <v>204413.32</v>
      </c>
      <c r="E36" s="7">
        <v>905224309</v>
      </c>
      <c r="F36" s="9">
        <v>44253.485196759299</v>
      </c>
      <c r="G36" s="3" t="s">
        <v>16</v>
      </c>
      <c r="H36" s="7">
        <v>504</v>
      </c>
      <c r="I36" s="3" t="s">
        <v>17</v>
      </c>
      <c r="J36" s="3" t="s">
        <v>61</v>
      </c>
      <c r="K36" s="3" t="s">
        <v>19</v>
      </c>
      <c r="L36" s="3" t="s">
        <v>62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57850.11</v>
      </c>
      <c r="D37" s="4">
        <v>57850.11</v>
      </c>
      <c r="E37" s="6">
        <v>905243478</v>
      </c>
      <c r="F37" s="8">
        <v>44253.492175925901</v>
      </c>
      <c r="G37" s="2" t="s">
        <v>16</v>
      </c>
      <c r="H37" s="6">
        <v>505</v>
      </c>
      <c r="I37" s="2" t="s">
        <v>17</v>
      </c>
      <c r="J37" s="2" t="s">
        <v>63</v>
      </c>
      <c r="K37" s="2" t="s">
        <v>19</v>
      </c>
      <c r="L37" s="2" t="s">
        <v>62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333500</v>
      </c>
      <c r="D38" s="5">
        <v>333500</v>
      </c>
      <c r="E38" s="7">
        <v>905368926</v>
      </c>
      <c r="F38" s="9">
        <v>44253.540567129603</v>
      </c>
      <c r="G38" s="3" t="s">
        <v>16</v>
      </c>
      <c r="H38" s="7">
        <v>507</v>
      </c>
      <c r="I38" s="3" t="s">
        <v>17</v>
      </c>
      <c r="J38" s="3" t="s">
        <v>64</v>
      </c>
      <c r="K38" s="3" t="s">
        <v>19</v>
      </c>
      <c r="L38" s="3" t="s">
        <v>65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864</v>
      </c>
      <c r="D39" s="4">
        <v>864</v>
      </c>
      <c r="E39" s="6">
        <v>905787422</v>
      </c>
      <c r="F39" s="8">
        <v>44253.694988425901</v>
      </c>
      <c r="G39" s="2" t="s">
        <v>16</v>
      </c>
      <c r="H39" s="6">
        <v>508</v>
      </c>
      <c r="I39" s="2" t="s">
        <v>17</v>
      </c>
      <c r="J39" s="2" t="s">
        <v>66</v>
      </c>
      <c r="K39" s="2" t="s">
        <v>19</v>
      </c>
      <c r="L39" s="2" t="s">
        <v>52</v>
      </c>
      <c r="M39" s="2" t="s">
        <v>17</v>
      </c>
      <c r="N39" s="2" t="s">
        <v>17</v>
      </c>
    </row>
    <row r="40" spans="1:14">
      <c r="B40" s="10" t="s">
        <v>23</v>
      </c>
      <c r="C40" s="12">
        <f>SUM(C31:C39)</f>
        <v>14199798.43</v>
      </c>
    </row>
    <row r="41" spans="1:14">
      <c r="B41" s="11" t="s">
        <v>24</v>
      </c>
      <c r="C41" s="15">
        <f>C30</f>
        <v>34866</v>
      </c>
    </row>
    <row r="42" spans="1:14">
      <c r="B42" s="10" t="s">
        <v>25</v>
      </c>
      <c r="C42" s="13">
        <v>13638037</v>
      </c>
    </row>
    <row r="43" spans="1:14">
      <c r="B43" s="11" t="s">
        <v>26</v>
      </c>
      <c r="C43" s="14">
        <f>C40+C41-C42</f>
        <v>596627.4299999997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2021-02-08T12:31:48Z</dcterms:created>
  <dcterms:modified xsi:type="dcterms:W3CDTF">2022-01-24T16:58:21Z</dcterms:modified>
</cp:coreProperties>
</file>