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9" i="1" l="1"/>
  <c r="C27" i="1" l="1"/>
  <c r="C12" i="1" l="1"/>
  <c r="C11" i="1"/>
  <c r="C14" i="1" s="1"/>
  <c r="C30" i="1" l="1"/>
  <c r="C40" i="1" s="1"/>
  <c r="C42" i="1" s="1"/>
</calcChain>
</file>

<file path=xl/sharedStrings.xml><?xml version="1.0" encoding="utf-8"?>
<sst xmlns="http://schemas.openxmlformats.org/spreadsheetml/2006/main" count="281" uniqueCount="77">
  <si>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</si>
  <si>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</si>
  <si>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</si>
  <si>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</si>
  <si>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</si>
  <si>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</si>
  <si>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</si>
  <si>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</si>
  <si>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</si>
  <si>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</si>
  <si>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</si>
  <si>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</si>
  <si>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</si>
  <si>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</si>
  <si>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</si>
  <si>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</si>
  <si>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</si>
  <si>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</si>
  <si>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DE VALOR PENDIENTE POR TRASLADAR CONTRATO 03-7-10021-19</t>
  </si>
  <si>
    <t>227</t>
  </si>
  <si>
    <t>GPS ELECTRONICS LTDA</t>
  </si>
  <si>
    <t>GIRO DE RECAUDO ESTAMPILLA PRO UNIVERSIDAD NACIONAL SEGUNDO SEMESTRE 2021</t>
  </si>
  <si>
    <t>EMPRESA DE VIVIENDA Y DESARROLLO URBANO Y RURAL DEL MUNICIPIO DE ENVIGADO</t>
  </si>
  <si>
    <t>PAGO PENDIENTE 03-7-10010-17</t>
  </si>
  <si>
    <t>Insertel GRM SAS</t>
  </si>
  <si>
    <t>contribución pro-universidad 2018</t>
  </si>
  <si>
    <t>Jhon Alfredo Clavijo Bueno</t>
  </si>
  <si>
    <t>pago estampillas edison libardo plata 2018</t>
  </si>
  <si>
    <t>edison libardo plata soto</t>
  </si>
  <si>
    <t>Estampilla PROU</t>
  </si>
  <si>
    <t>SYNOVUS SOLUCIONES SAS</t>
  </si>
  <si>
    <t>Pago de intereses moratorios por contrato No. 03-7-10010-17</t>
  </si>
  <si>
    <t>Armando Cruz</t>
  </si>
  <si>
    <t>pago estampilla</t>
  </si>
  <si>
    <t>manuel dario vergara arellano</t>
  </si>
  <si>
    <t>TTL</t>
  </si>
  <si>
    <t>SB</t>
  </si>
  <si>
    <t>SA</t>
  </si>
  <si>
    <t>DB</t>
  </si>
  <si>
    <t>CT 3.195 2019 SCALA ASCENSORES PROESTAMPILLA</t>
  </si>
  <si>
    <t>MINISTERIO DE HACIENDA</t>
  </si>
  <si>
    <t>CT 3.410-2019 SCALA ASCENSORES PROESTAMPILLA</t>
  </si>
  <si>
    <t xml:space="preserve">estampilla pro universidad nacional . Jurisdicción especial para la paz. JEP  </t>
  </si>
  <si>
    <t>luis pablo varón Ramírez</t>
  </si>
  <si>
    <t>DTN Recaudo Estampilla Segundo Semestre 2021</t>
  </si>
  <si>
    <t>COLJUEGOS EICE</t>
  </si>
  <si>
    <t>ESTAMPILLA PRO UNIVERSIDAD NACIONAL</t>
  </si>
  <si>
    <t>LIBARDO ERASO HIDALGO</t>
  </si>
  <si>
    <t>CT 3.423-2018 VERTIV COLOMBIA SAS PROESTAMPILLA</t>
  </si>
  <si>
    <t>RECAUDO ESTAMPILLA U NAL 2021-2</t>
  </si>
  <si>
    <t>UNIVERSIDAD TECNOLOGICA DEL CHOCO</t>
  </si>
  <si>
    <t>saldos pro universidad CN 008-2019 adiccion</t>
  </si>
  <si>
    <t>refricesar sas</t>
  </si>
  <si>
    <t>CT 3.406-2019 UP SISTEMAS PROESTAMPILLA</t>
  </si>
  <si>
    <t>MINISTERIO DE HACIENDA Y CREDITO PUBLICO</t>
  </si>
  <si>
    <t>Contribución estampilla Pro-universidad Nacinal</t>
  </si>
  <si>
    <t>UNIDAD PRESTADORA DE SALUD ATLANTICO</t>
  </si>
  <si>
    <t xml:space="preserve">CT 3.399-2019 PAGO PROESTAMPILLA EXPERTOS INGENIEROS </t>
  </si>
  <si>
    <t>Pago de intereses Estampilla 2017</t>
  </si>
  <si>
    <t>Senado de la República</t>
  </si>
  <si>
    <t>SALDOS PENDIENTES DE LA ADICION CN 013 Y 014 DE 2019 YESID MEJIA</t>
  </si>
  <si>
    <t>YESID DARIO MEJIA PIÑERES</t>
  </si>
  <si>
    <t>NO CUMPLE CON LA ESTRUCTURA DE 3 DIGITOS QUEDA CON PORTAFOLIO CERO (000) por favor solictar la reclasificacion con Johnny.Delreal@minhacienda.gov.co</t>
  </si>
  <si>
    <t>POR EL HORARIO SE CARGARA EL PROXIMO DIA HABIL</t>
  </si>
  <si>
    <t>RECAUDO ESTAMPILLA CTO.248 Y 277 DE 2019</t>
  </si>
  <si>
    <t>CORPORACION AUTONOMA REGIONAL DEL ALTO MAGDALENA CAM</t>
  </si>
  <si>
    <t>CONTRATO 12-7-10051-19</t>
  </si>
  <si>
    <t>SERVISEPTICOS SAS</t>
  </si>
  <si>
    <t>PAGO ESTAMPILLA</t>
  </si>
  <si>
    <t>JAIME ALBERTO LOPEZ GOMEZ</t>
  </si>
  <si>
    <t>SANEAMIENTO DEUDA VIGENCIAS 2016, 2017 Y2018</t>
  </si>
  <si>
    <t>POLICIA NACIONAL DEPARTAMENTO DE POLICIA CASANARE</t>
  </si>
  <si>
    <t>FALTANTE DE PLANILLA II SEMESTRE 2021</t>
  </si>
  <si>
    <t>PNN DTAN</t>
  </si>
  <si>
    <t>INTERESES MORATORIOS PLANILLA II SEMESTRE 2021</t>
  </si>
  <si>
    <t>C-057-2017 saldos pendientes vigencia 2018</t>
  </si>
  <si>
    <t>OTIS ELEVATOR COMPANY COLOMBIA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</si>
</sst>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0" borderId="0" xfId="0" applyNumberFormat="1" applyFont="1" applyFill="1" applyBorder="1"/>
    <xf numFmtId="16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85546875" bestFit="1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7109375" customWidth="1"/>
    <col min="11" max="11" width="20.5703125" customWidth="1"/>
    <col min="12" max="12" width="87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B2" t="s">
        <v>35</v>
      </c>
      <c r="C2">
        <v>1486392.4200009536</v>
      </c>
    </row>
    <row r="3" spans="1:14">
      <c r="A3" s="2" t="s">
        <v>14</v>
      </c>
      <c r="B3" s="2" t="s">
        <v>15</v>
      </c>
      <c r="C3" s="4">
        <v>316770</v>
      </c>
      <c r="D3" s="4">
        <v>316770</v>
      </c>
      <c r="E3" s="6">
        <v>1305475684</v>
      </c>
      <c r="F3" s="8">
        <v>44592.449282407397</v>
      </c>
      <c r="G3" s="2" t="s">
        <v>16</v>
      </c>
      <c r="H3" s="6">
        <v>1319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400338</v>
      </c>
      <c r="D4" s="5">
        <v>400338</v>
      </c>
      <c r="E4" s="7">
        <v>1305491115</v>
      </c>
      <c r="F4" s="9">
        <v>44592.4537962963</v>
      </c>
      <c r="G4" s="3" t="s">
        <v>16</v>
      </c>
      <c r="H4" s="7">
        <v>1320</v>
      </c>
      <c r="I4" s="3" t="s">
        <v>17</v>
      </c>
      <c r="J4" s="3" t="s">
        <v>21</v>
      </c>
      <c r="K4" s="3" t="s">
        <v>19</v>
      </c>
      <c r="L4" s="3" t="s">
        <v>22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291871</v>
      </c>
      <c r="D5" s="4">
        <v>291871</v>
      </c>
      <c r="E5" s="6">
        <v>1306263881</v>
      </c>
      <c r="F5" s="8">
        <v>44592.685150463003</v>
      </c>
      <c r="G5" s="2" t="s">
        <v>16</v>
      </c>
      <c r="H5" s="6">
        <v>1322</v>
      </c>
      <c r="I5" s="2" t="s">
        <v>17</v>
      </c>
      <c r="J5" s="2" t="s">
        <v>23</v>
      </c>
      <c r="K5" s="2" t="s">
        <v>19</v>
      </c>
      <c r="L5" s="2" t="s">
        <v>24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2421087</v>
      </c>
      <c r="D6" s="5">
        <v>2421087</v>
      </c>
      <c r="E6" s="7">
        <v>1306827336</v>
      </c>
      <c r="F6" s="9">
        <v>44592.869953703703</v>
      </c>
      <c r="G6" s="3" t="s">
        <v>16</v>
      </c>
      <c r="H6" s="7">
        <v>1325</v>
      </c>
      <c r="I6" s="3" t="s">
        <v>17</v>
      </c>
      <c r="J6" s="3" t="s">
        <v>25</v>
      </c>
      <c r="K6" s="3" t="s">
        <v>19</v>
      </c>
      <c r="L6" s="3" t="s">
        <v>26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250053</v>
      </c>
      <c r="D7" s="4">
        <v>250053</v>
      </c>
      <c r="E7" s="6">
        <v>1307635573</v>
      </c>
      <c r="F7" s="8">
        <v>44593.463541666701</v>
      </c>
      <c r="G7" s="2" t="s">
        <v>16</v>
      </c>
      <c r="H7" s="6">
        <v>1326</v>
      </c>
      <c r="I7" s="2" t="s">
        <v>17</v>
      </c>
      <c r="J7" s="2" t="s">
        <v>27</v>
      </c>
      <c r="K7" s="2" t="s">
        <v>19</v>
      </c>
      <c r="L7" s="2" t="s">
        <v>28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633533</v>
      </c>
      <c r="D8" s="5">
        <v>633533</v>
      </c>
      <c r="E8" s="7">
        <v>1307863950</v>
      </c>
      <c r="F8" s="9">
        <v>44593.540451388901</v>
      </c>
      <c r="G8" s="3" t="s">
        <v>16</v>
      </c>
      <c r="H8" s="7">
        <v>1327</v>
      </c>
      <c r="I8" s="3" t="s">
        <v>17</v>
      </c>
      <c r="J8" s="3" t="s">
        <v>29</v>
      </c>
      <c r="K8" s="3" t="s">
        <v>19</v>
      </c>
      <c r="L8" s="3" t="s">
        <v>30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278253</v>
      </c>
      <c r="D9" s="4">
        <v>278253</v>
      </c>
      <c r="E9" s="6">
        <v>1308133044</v>
      </c>
      <c r="F9" s="8">
        <v>44593.622743055603</v>
      </c>
      <c r="G9" s="2" t="s">
        <v>16</v>
      </c>
      <c r="H9" s="6">
        <v>1328</v>
      </c>
      <c r="I9" s="2" t="s">
        <v>17</v>
      </c>
      <c r="J9" s="2" t="s">
        <v>31</v>
      </c>
      <c r="K9" s="2" t="s">
        <v>19</v>
      </c>
      <c r="L9" s="2" t="s">
        <v>32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3167</v>
      </c>
      <c r="D10" s="5">
        <v>3167</v>
      </c>
      <c r="E10" s="7">
        <v>1309966095</v>
      </c>
      <c r="F10" s="9">
        <v>44594.631493055596</v>
      </c>
      <c r="G10" s="3" t="s">
        <v>16</v>
      </c>
      <c r="H10" s="7">
        <v>1329</v>
      </c>
      <c r="I10" s="3" t="s">
        <v>17</v>
      </c>
      <c r="J10" s="3" t="s">
        <v>33</v>
      </c>
      <c r="K10" s="3" t="s">
        <v>19</v>
      </c>
      <c r="L10" s="3" t="s">
        <v>34</v>
      </c>
      <c r="M10" s="3" t="s">
        <v>17</v>
      </c>
      <c r="N10" s="3" t="s">
        <v>17</v>
      </c>
    </row>
    <row r="11" spans="1:14" hidden="1">
      <c r="B11" s="10" t="s">
        <v>36</v>
      </c>
      <c r="C11" s="12">
        <f>SUM(C3:C10)</f>
        <v>4595072</v>
      </c>
    </row>
    <row r="12" spans="1:14" hidden="1">
      <c r="B12" s="11" t="s">
        <v>37</v>
      </c>
      <c r="C12">
        <f>C2</f>
        <v>1486392.4200009536</v>
      </c>
    </row>
    <row r="13" spans="1:14" hidden="1">
      <c r="B13" s="10" t="s">
        <v>38</v>
      </c>
      <c r="C13">
        <v>6081464.4199999999</v>
      </c>
    </row>
    <row r="14" spans="1:14" hidden="1">
      <c r="B14" s="11" t="s">
        <v>35</v>
      </c>
      <c r="C14" s="13">
        <f>C11+C12-C13</f>
        <v>9.5367431640625E-7</v>
      </c>
    </row>
    <row r="15" spans="1:14">
      <c r="A15" s="2" t="s">
        <v>14</v>
      </c>
      <c r="B15" s="2" t="s">
        <v>15</v>
      </c>
      <c r="C15" s="4">
        <v>214010</v>
      </c>
      <c r="D15" s="4">
        <v>214010</v>
      </c>
      <c r="E15" s="6">
        <v>1319718613</v>
      </c>
      <c r="F15" s="8">
        <v>44601.4867592593</v>
      </c>
      <c r="G15" s="2" t="s">
        <v>16</v>
      </c>
      <c r="H15" s="6">
        <v>1330</v>
      </c>
      <c r="I15" s="2" t="s">
        <v>17</v>
      </c>
      <c r="J15" s="2" t="s">
        <v>39</v>
      </c>
      <c r="K15" s="2" t="s">
        <v>19</v>
      </c>
      <c r="L15" s="2" t="s">
        <v>40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958281</v>
      </c>
      <c r="D16" s="5">
        <v>958281</v>
      </c>
      <c r="E16" s="7">
        <v>1319734496</v>
      </c>
      <c r="F16" s="9">
        <v>44601.492476851898</v>
      </c>
      <c r="G16" s="3" t="s">
        <v>16</v>
      </c>
      <c r="H16" s="7">
        <v>1331</v>
      </c>
      <c r="I16" s="3" t="s">
        <v>17</v>
      </c>
      <c r="J16" s="3" t="s">
        <v>41</v>
      </c>
      <c r="K16" s="3" t="s">
        <v>19</v>
      </c>
      <c r="L16" s="3" t="s">
        <v>40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104201</v>
      </c>
      <c r="D17" s="4">
        <v>104201</v>
      </c>
      <c r="E17" s="6">
        <v>1320011326</v>
      </c>
      <c r="F17" s="8">
        <v>44601.609409722201</v>
      </c>
      <c r="G17" s="2" t="s">
        <v>16</v>
      </c>
      <c r="H17" s="6">
        <v>1336</v>
      </c>
      <c r="I17" s="2" t="s">
        <v>17</v>
      </c>
      <c r="J17" s="2" t="s">
        <v>42</v>
      </c>
      <c r="K17" s="2" t="s">
        <v>19</v>
      </c>
      <c r="L17" s="2" t="s">
        <v>43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21913.05</v>
      </c>
      <c r="D18" s="5">
        <v>21913.05</v>
      </c>
      <c r="E18" s="7">
        <v>1320035771</v>
      </c>
      <c r="F18" s="9">
        <v>44601.618506944404</v>
      </c>
      <c r="G18" s="3" t="s">
        <v>16</v>
      </c>
      <c r="H18" s="7">
        <v>1337</v>
      </c>
      <c r="I18" s="3" t="s">
        <v>17</v>
      </c>
      <c r="J18" s="3" t="s">
        <v>44</v>
      </c>
      <c r="K18" s="3" t="s">
        <v>19</v>
      </c>
      <c r="L18" s="3" t="s">
        <v>45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714062</v>
      </c>
      <c r="D19" s="4">
        <v>714062</v>
      </c>
      <c r="E19" s="6">
        <v>1320235107</v>
      </c>
      <c r="F19" s="8">
        <v>44601.693807870397</v>
      </c>
      <c r="G19" s="2" t="s">
        <v>16</v>
      </c>
      <c r="H19" s="6">
        <v>1338</v>
      </c>
      <c r="I19" s="2" t="s">
        <v>17</v>
      </c>
      <c r="J19" s="2" t="s">
        <v>46</v>
      </c>
      <c r="K19" s="2" t="s">
        <v>19</v>
      </c>
      <c r="L19" s="2" t="s">
        <v>47</v>
      </c>
      <c r="M19" s="2" t="s">
        <v>17</v>
      </c>
      <c r="N19" s="2" t="s">
        <v>17</v>
      </c>
    </row>
    <row r="20" spans="1:14">
      <c r="A20" s="2" t="s">
        <v>14</v>
      </c>
      <c r="B20" s="2" t="s">
        <v>15</v>
      </c>
      <c r="C20" s="4">
        <v>466934</v>
      </c>
      <c r="D20" s="4">
        <v>466934</v>
      </c>
      <c r="E20" s="6">
        <v>1325993268</v>
      </c>
      <c r="F20" s="8">
        <v>44606.6336226852</v>
      </c>
      <c r="G20" s="2" t="s">
        <v>16</v>
      </c>
      <c r="H20" s="6">
        <v>1339</v>
      </c>
      <c r="I20" s="2" t="s">
        <v>17</v>
      </c>
      <c r="J20" s="2" t="s">
        <v>48</v>
      </c>
      <c r="K20" s="2" t="s">
        <v>19</v>
      </c>
      <c r="L20" s="2" t="s">
        <v>40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19200347.579999998</v>
      </c>
      <c r="D21" s="5">
        <v>19200347.579999998</v>
      </c>
      <c r="E21" s="7">
        <v>1329156331</v>
      </c>
      <c r="F21" s="9">
        <v>44608.408587963</v>
      </c>
      <c r="G21" s="3" t="s">
        <v>16</v>
      </c>
      <c r="H21" s="7">
        <v>1340</v>
      </c>
      <c r="I21" s="3" t="s">
        <v>17</v>
      </c>
      <c r="J21" s="3" t="s">
        <v>49</v>
      </c>
      <c r="K21" s="3" t="s">
        <v>19</v>
      </c>
      <c r="L21" s="3" t="s">
        <v>50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109915</v>
      </c>
      <c r="D22" s="4">
        <v>109915</v>
      </c>
      <c r="E22" s="6">
        <v>1330508873</v>
      </c>
      <c r="F22" s="8">
        <v>44608.913402777798</v>
      </c>
      <c r="G22" s="2" t="s">
        <v>16</v>
      </c>
      <c r="H22" s="6">
        <v>1341</v>
      </c>
      <c r="I22" s="2" t="s">
        <v>17</v>
      </c>
      <c r="J22" s="2" t="s">
        <v>51</v>
      </c>
      <c r="K22" s="2" t="s">
        <v>19</v>
      </c>
      <c r="L22" s="2" t="s">
        <v>52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919945</v>
      </c>
      <c r="D23" s="5">
        <v>919945</v>
      </c>
      <c r="E23" s="7">
        <v>1331334742</v>
      </c>
      <c r="F23" s="9">
        <v>44609.578194444402</v>
      </c>
      <c r="G23" s="3" t="s">
        <v>16</v>
      </c>
      <c r="H23" s="7">
        <v>1342</v>
      </c>
      <c r="I23" s="3" t="s">
        <v>17</v>
      </c>
      <c r="J23" s="3" t="s">
        <v>53</v>
      </c>
      <c r="K23" s="3" t="s">
        <v>19</v>
      </c>
      <c r="L23" s="3" t="s">
        <v>54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33000</v>
      </c>
      <c r="D24" s="4">
        <v>33000</v>
      </c>
      <c r="E24" s="6">
        <v>1331484944</v>
      </c>
      <c r="F24" s="8">
        <v>44609.6358680556</v>
      </c>
      <c r="G24" s="2" t="s">
        <v>16</v>
      </c>
      <c r="H24" s="6">
        <v>1344</v>
      </c>
      <c r="I24" s="2" t="s">
        <v>17</v>
      </c>
      <c r="J24" s="2" t="s">
        <v>55</v>
      </c>
      <c r="K24" s="2" t="s">
        <v>19</v>
      </c>
      <c r="L24" s="2" t="s">
        <v>56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65962</v>
      </c>
      <c r="D25" s="5">
        <v>65962</v>
      </c>
      <c r="E25" s="7">
        <v>1332456301</v>
      </c>
      <c r="F25" s="9">
        <v>44610.434884259303</v>
      </c>
      <c r="G25" s="3" t="s">
        <v>16</v>
      </c>
      <c r="H25" s="7">
        <v>1346</v>
      </c>
      <c r="I25" s="3" t="s">
        <v>17</v>
      </c>
      <c r="J25" s="3" t="s">
        <v>57</v>
      </c>
      <c r="K25" s="3" t="s">
        <v>19</v>
      </c>
      <c r="L25" s="3" t="s">
        <v>54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29548</v>
      </c>
      <c r="D26" s="4">
        <v>29548</v>
      </c>
      <c r="E26" s="6">
        <v>1332593712</v>
      </c>
      <c r="F26" s="8">
        <v>44610.487060185202</v>
      </c>
      <c r="G26" s="2" t="s">
        <v>16</v>
      </c>
      <c r="H26" s="6">
        <v>1347</v>
      </c>
      <c r="I26" s="2" t="s">
        <v>17</v>
      </c>
      <c r="J26" s="2" t="s">
        <v>58</v>
      </c>
      <c r="K26" s="2" t="s">
        <v>19</v>
      </c>
      <c r="L26" s="2" t="s">
        <v>59</v>
      </c>
      <c r="M26" s="2" t="s">
        <v>17</v>
      </c>
      <c r="N26" s="2" t="s">
        <v>17</v>
      </c>
    </row>
    <row r="27" spans="1:14" hidden="1">
      <c r="B27" s="10" t="s">
        <v>36</v>
      </c>
      <c r="C27" s="12">
        <f>SUM(C20:C26)</f>
        <v>20825651.579999998</v>
      </c>
    </row>
    <row r="28" spans="1:14" hidden="1">
      <c r="B28" s="11" t="s">
        <v>37</v>
      </c>
    </row>
    <row r="29" spans="1:14" hidden="1">
      <c r="B29" s="10" t="s">
        <v>38</v>
      </c>
      <c r="C29">
        <v>20730141.579999998</v>
      </c>
    </row>
    <row r="30" spans="1:14" hidden="1">
      <c r="B30" s="11" t="s">
        <v>35</v>
      </c>
      <c r="C30" s="13">
        <f>C27+C28-C29</f>
        <v>95510</v>
      </c>
      <c r="E30" s="13"/>
    </row>
    <row r="31" spans="1:14" s="18" customFormat="1">
      <c r="A31" s="14" t="s">
        <v>14</v>
      </c>
      <c r="B31" s="14" t="s">
        <v>15</v>
      </c>
      <c r="C31" s="15">
        <v>267600</v>
      </c>
      <c r="D31" s="15">
        <v>267600</v>
      </c>
      <c r="E31" s="16">
        <v>1333175770</v>
      </c>
      <c r="F31" s="17">
        <v>44610.729814814797</v>
      </c>
      <c r="G31" s="14" t="s">
        <v>16</v>
      </c>
      <c r="H31" s="16">
        <v>1348</v>
      </c>
      <c r="I31" s="14" t="s">
        <v>17</v>
      </c>
      <c r="J31" s="14" t="s">
        <v>60</v>
      </c>
      <c r="K31" s="14" t="s">
        <v>19</v>
      </c>
      <c r="L31" s="14" t="s">
        <v>61</v>
      </c>
      <c r="M31" s="14" t="s">
        <v>17</v>
      </c>
      <c r="N31" s="14" t="s">
        <v>17</v>
      </c>
    </row>
    <row r="32" spans="1:14">
      <c r="A32" s="2" t="s">
        <v>14</v>
      </c>
      <c r="B32" s="2" t="s">
        <v>15</v>
      </c>
      <c r="C32" s="4">
        <v>144063</v>
      </c>
      <c r="D32" s="4">
        <v>144063</v>
      </c>
      <c r="E32" s="6">
        <v>1336117635</v>
      </c>
      <c r="F32" s="8">
        <v>44613.656307870398</v>
      </c>
      <c r="G32" s="2" t="s">
        <v>16</v>
      </c>
      <c r="H32" s="6">
        <v>1349</v>
      </c>
      <c r="I32" s="2" t="s">
        <v>17</v>
      </c>
      <c r="J32" s="2" t="s">
        <v>64</v>
      </c>
      <c r="K32" s="2" t="s">
        <v>19</v>
      </c>
      <c r="L32" s="2" t="s">
        <v>65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34800</v>
      </c>
      <c r="D33" s="5">
        <v>34800</v>
      </c>
      <c r="E33" s="7">
        <v>1336241028</v>
      </c>
      <c r="F33" s="9">
        <v>44613.705092592601</v>
      </c>
      <c r="G33" s="3" t="s">
        <v>16</v>
      </c>
      <c r="H33" s="7">
        <v>1350</v>
      </c>
      <c r="I33" s="3" t="s">
        <v>17</v>
      </c>
      <c r="J33" s="3" t="s">
        <v>66</v>
      </c>
      <c r="K33" s="3" t="s">
        <v>19</v>
      </c>
      <c r="L33" s="3" t="s">
        <v>67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360000</v>
      </c>
      <c r="D34" s="4">
        <v>360000</v>
      </c>
      <c r="E34" s="6">
        <v>1336956521</v>
      </c>
      <c r="F34" s="8">
        <v>44614.411539351902</v>
      </c>
      <c r="G34" s="2" t="s">
        <v>16</v>
      </c>
      <c r="H34" s="6">
        <v>1352</v>
      </c>
      <c r="I34" s="2" t="s">
        <v>17</v>
      </c>
      <c r="J34" s="2" t="s">
        <v>68</v>
      </c>
      <c r="K34" s="2" t="s">
        <v>19</v>
      </c>
      <c r="L34" s="2" t="s">
        <v>69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599558</v>
      </c>
      <c r="D35" s="5">
        <v>599558</v>
      </c>
      <c r="E35" s="7">
        <v>1337526707</v>
      </c>
      <c r="F35" s="9">
        <v>44614.653090277803</v>
      </c>
      <c r="G35" s="3" t="s">
        <v>16</v>
      </c>
      <c r="H35" s="7">
        <v>1354</v>
      </c>
      <c r="I35" s="3" t="s">
        <v>17</v>
      </c>
      <c r="J35" s="3" t="s">
        <v>70</v>
      </c>
      <c r="K35" s="3" t="s">
        <v>19</v>
      </c>
      <c r="L35" s="3" t="s">
        <v>71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4548658.68</v>
      </c>
      <c r="D36" s="4">
        <v>4548658.68</v>
      </c>
      <c r="E36" s="6">
        <v>1338840940</v>
      </c>
      <c r="F36" s="8">
        <v>44615.640046296299</v>
      </c>
      <c r="G36" s="2" t="s">
        <v>16</v>
      </c>
      <c r="H36" s="6">
        <v>1355</v>
      </c>
      <c r="I36" s="2" t="s">
        <v>17</v>
      </c>
      <c r="J36" s="2" t="s">
        <v>72</v>
      </c>
      <c r="K36" s="2" t="s">
        <v>19</v>
      </c>
      <c r="L36" s="2" t="s">
        <v>73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115675</v>
      </c>
      <c r="D37" s="5">
        <v>115675</v>
      </c>
      <c r="E37" s="7">
        <v>1338849567</v>
      </c>
      <c r="F37" s="9">
        <v>44615.643935185202</v>
      </c>
      <c r="G37" s="3" t="s">
        <v>16</v>
      </c>
      <c r="H37" s="7">
        <v>1356</v>
      </c>
      <c r="I37" s="3" t="s">
        <v>17</v>
      </c>
      <c r="J37" s="3" t="s">
        <v>74</v>
      </c>
      <c r="K37" s="3" t="s">
        <v>19</v>
      </c>
      <c r="L37" s="3" t="s">
        <v>73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310259</v>
      </c>
      <c r="D38" s="4">
        <v>310259</v>
      </c>
      <c r="E38" s="6">
        <v>1341716713</v>
      </c>
      <c r="F38" s="8">
        <v>44617.690740740698</v>
      </c>
      <c r="G38" s="2" t="s">
        <v>16</v>
      </c>
      <c r="H38" s="6">
        <v>1357</v>
      </c>
      <c r="I38" s="2" t="s">
        <v>17</v>
      </c>
      <c r="J38" s="2" t="s">
        <v>75</v>
      </c>
      <c r="K38" s="2" t="s">
        <v>19</v>
      </c>
      <c r="L38" s="2" t="s">
        <v>76</v>
      </c>
      <c r="M38" s="2" t="s">
        <v>17</v>
      </c>
      <c r="N38" s="2" t="s">
        <v>17</v>
      </c>
    </row>
    <row r="39" spans="1:14">
      <c r="A39" s="20"/>
      <c r="B39" s="20" t="s">
        <v>36</v>
      </c>
      <c r="C39" s="21">
        <f>SUM(C31:C38)</f>
        <v>6380613.6799999997</v>
      </c>
      <c r="D39" s="21"/>
      <c r="E39" s="22"/>
      <c r="F39" s="23"/>
      <c r="G39" s="20"/>
      <c r="H39" s="22"/>
      <c r="I39" s="20"/>
      <c r="J39" s="20"/>
      <c r="K39" s="20"/>
      <c r="L39" s="20"/>
      <c r="M39" s="20"/>
      <c r="N39" s="20"/>
    </row>
    <row r="40" spans="1:14">
      <c r="A40" s="20"/>
      <c r="B40" s="20" t="s">
        <v>37</v>
      </c>
      <c r="C40" s="21">
        <f>C30</f>
        <v>95510</v>
      </c>
      <c r="D40" s="21"/>
      <c r="E40" s="22"/>
      <c r="F40" s="23"/>
      <c r="G40" s="20"/>
      <c r="H40" s="22"/>
      <c r="I40" s="20"/>
      <c r="J40" s="20"/>
      <c r="K40" s="20"/>
      <c r="L40" s="20"/>
      <c r="M40" s="20"/>
      <c r="N40" s="20"/>
    </row>
    <row r="41" spans="1:14">
      <c r="B41" s="24" t="s">
        <v>38</v>
      </c>
      <c r="C41" s="25">
        <v>6165864.6799999997</v>
      </c>
    </row>
    <row r="42" spans="1:14">
      <c r="B42" s="24" t="s">
        <v>35</v>
      </c>
      <c r="C42" s="13">
        <f>C39+C40-C41</f>
        <v>310259</v>
      </c>
    </row>
    <row r="44" spans="1:14">
      <c r="B44" s="19"/>
      <c r="C44" t="s">
        <v>62</v>
      </c>
    </row>
    <row r="45" spans="1:14">
      <c r="B45" s="18"/>
      <c r="C4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2022-02-07T12:32:49Z</dcterms:created>
  <dcterms:modified xsi:type="dcterms:W3CDTF">2022-02-28T21:57:11Z</dcterms:modified>
</cp:coreProperties>
</file>