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07 JULIO\PSE\"/>
    </mc:Choice>
  </mc:AlternateContent>
  <bookViews>
    <workbookView xWindow="0" yWindow="0" windowWidth="20490" windowHeight="7320"/>
  </bookViews>
  <sheets>
    <sheet name="Facturas" sheetId="1" r:id="rId1"/>
    <sheet name="Hoja1" sheetId="2" r:id="rId2"/>
  </sheets>
  <calcPr calcId="162913"/>
</workbook>
</file>

<file path=xl/calcChain.xml><?xml version="1.0" encoding="utf-8"?>
<calcChain xmlns="http://schemas.openxmlformats.org/spreadsheetml/2006/main">
  <c r="C114" i="1" l="1"/>
  <c r="C101" i="1" l="1"/>
  <c r="G16" i="2" l="1"/>
  <c r="F13" i="2"/>
  <c r="F8" i="2"/>
  <c r="F4" i="2"/>
  <c r="C93" i="1"/>
  <c r="C21" i="2" l="1"/>
  <c r="C68" i="1"/>
  <c r="B20" i="2"/>
  <c r="B13" i="2"/>
  <c r="B7" i="2"/>
  <c r="C23" i="1" l="1"/>
  <c r="C22" i="1"/>
  <c r="C25" i="1" l="1"/>
  <c r="C69" i="1" s="1"/>
  <c r="C71" i="1" l="1"/>
  <c r="C94" i="1" s="1"/>
  <c r="C96" i="1" s="1"/>
  <c r="C102" i="1" s="1"/>
  <c r="C104" i="1" s="1"/>
  <c r="C115" i="1" s="1"/>
  <c r="C117" i="1" l="1"/>
</calcChain>
</file>

<file path=xl/sharedStrings.xml><?xml version="1.0" encoding="utf-8"?>
<sst xmlns="http://schemas.openxmlformats.org/spreadsheetml/2006/main" count="829" uniqueCount="192">
  <si>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</si>
  <si>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</si>
  <si>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</si>
  <si>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</si>
  <si>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</si>
  <si>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</si>
  <si>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</si>
  <si>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</si>
  <si>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</si>
  <si>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</si>
  <si>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</si>
  <si>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</si>
  <si>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</si>
  <si>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</si>
  <si>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</si>
  <si>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</si>
  <si>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</si>
  <si>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</si>
  <si>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227</t>
  </si>
  <si>
    <t xml:space="preserve">Corporación Autónoma Regional Para la Defensa de la Meseta de Bucaramanga </t>
  </si>
  <si>
    <t>TTL</t>
  </si>
  <si>
    <t>SB</t>
  </si>
  <si>
    <t>SA</t>
  </si>
  <si>
    <t>DB</t>
  </si>
  <si>
    <t>EMPRESA PÚBLICA DE ALCANTARILLADO DE SANTANDER</t>
  </si>
  <si>
    <t>SERVICIO GEOLOGICO COLOMBIANO</t>
  </si>
  <si>
    <t>PAGO ESTAMPILLAS INNOVATEK SAS</t>
  </si>
  <si>
    <t xml:space="preserve">Pago Estampilla Pro Unal y estatales </t>
  </si>
  <si>
    <t xml:space="preserve">Consejo Profesional de Medicina Veterinaria y Zootecnia de Colombia </t>
  </si>
  <si>
    <t>DTN Recaudo Estampilla Pro-Universidades Estatales Decreto 1050-2014</t>
  </si>
  <si>
    <t>Unidad Prestadora de Salud Risaralda</t>
  </si>
  <si>
    <t>SALDO INTERESES ESTAMPILLA PRO UNIVERSIDAD VIGENCIA 2017</t>
  </si>
  <si>
    <t>ESCUELA DE SUBOFICIALES Y NIVEL EJECUTIVO GONZALO JIMENEZ DE QUESADA</t>
  </si>
  <si>
    <t>ESTAMPILLA PROUNAL CTO87710055-2020 POLICIA METROPOLITANA IBAGUE Y SERVITODO SAS</t>
  </si>
  <si>
    <t xml:space="preserve">POLICIA METROPOLITANA DE IBAGUE </t>
  </si>
  <si>
    <t>PAGOS CONTRATOS MECUC 75-7-10016-20,75-7-10051-20,75-7-20068-20,75-7-20136-20</t>
  </si>
  <si>
    <t>AROMA Y LIMPIEZA DE COLOMBIA S.A.S -ECOENERGY LATIN AMERICAS.A.S - MULTICOMPUT0</t>
  </si>
  <si>
    <t>Retención e intereses estampilla orden N° 5 de 2019 CGN</t>
  </si>
  <si>
    <t>UAE Contaduría General de la Nación</t>
  </si>
  <si>
    <t>DIESELECTROS CARIBE SAS 9003479009</t>
  </si>
  <si>
    <t>RECARUDO ESTAMPILLASPRO UNIVERSIDAD POLICIA DE SANTAMARTHA</t>
  </si>
  <si>
    <t>Contribucion contrato 104-2019</t>
  </si>
  <si>
    <t>satena</t>
  </si>
  <si>
    <t>PAGO RETENCION ESTAMPILLA CARTA ACEPTACION No.029/2017 CONTRATISTA NIT.900816809</t>
  </si>
  <si>
    <t>LUIS A. ZAMBRANO BAGAROZZA</t>
  </si>
  <si>
    <t>Abono recaudo estampillas pro universidades - Contrato 75-6-10024-17 MECUC</t>
  </si>
  <si>
    <t>CONARQOR S.A.S.</t>
  </si>
  <si>
    <t>Liq. Int. Cont. No. 12-SER036 DE 2017</t>
  </si>
  <si>
    <t>JHONNY ARMEL CORAL GARRIDO</t>
  </si>
  <si>
    <t>Estampilla contrato 20-10-2020</t>
  </si>
  <si>
    <t>JAVIER BELEÑO RAMOS</t>
  </si>
  <si>
    <t>Estampilla contrato 20-11-2020</t>
  </si>
  <si>
    <t>CRISTIAN CONTRERAS</t>
  </si>
  <si>
    <t>INTERESES CONTRATO MECUC 75-7-10016-20,75-7-10051-20,75-7-20068-20,75-7-20136-20</t>
  </si>
  <si>
    <t>AROMAS LIMPIEZAS-ECOENERGY LATIN AMERICA-MULTICOMPUTO S.A.S</t>
  </si>
  <si>
    <t xml:space="preserve">COMPENSACION ESTAMPILLA PROUNIVERSIDAD PENDIENTE DE PAGO </t>
  </si>
  <si>
    <t>ZULIMA PATRICIA MIRANDA CANTILLO</t>
  </si>
  <si>
    <t>CONTRIBUCION ESTAPILLA PRO - UNIVERSIDADES ESTATALES</t>
  </si>
  <si>
    <t>ROBINSON LEONARDO FONSECA RUBIO</t>
  </si>
  <si>
    <t>INTERESES ESTAMPILLA PRO-UNIVERSIDAD</t>
  </si>
  <si>
    <t>consorcio estudios y diseños cdmb-dtn-ministerio hacienda y credit publico</t>
  </si>
  <si>
    <t>DIRECCION DE BIENESTAR SOCIAL - POLICIA NACIONAL</t>
  </si>
  <si>
    <t>PAGO CONTRIBUCION ESTAMPILLA PRO-UNIVERSIDAD NACIONAL 2021 - 1</t>
  </si>
  <si>
    <t>BANCO DE COMERCIO EXTERIOR DE COLOMBIA SA</t>
  </si>
  <si>
    <t>ESTAMPILLA I SEMESTRE 2021</t>
  </si>
  <si>
    <t>CORPORACION AUTONOMA REGIONAL DE LOS VALLES DEL SINU Y DEL SAN JORGE CVS</t>
  </si>
  <si>
    <t>PAGO CONTRIBUCION RETE ESTAMPILLA-PROUNAL SGR-I SEM 2021</t>
  </si>
  <si>
    <t xml:space="preserve">INSTITUTO NACIONAL DE VIAS </t>
  </si>
  <si>
    <t>PAGO RECAUDO ESTAMPILLAS PROUNIVERSIDADES PRIMER SEMESTRE 2021</t>
  </si>
  <si>
    <t>CORMACARENA</t>
  </si>
  <si>
    <t>Estampilla Primer Semestre 2021</t>
  </si>
  <si>
    <t>UNIVERSIDAD NACIONAL DE COLOMBIA</t>
  </si>
  <si>
    <t>PAGO ESTAMPILLAS PRIMER SEMESTRE</t>
  </si>
  <si>
    <t>REC ESTAMPILLA PRO U ESTAT DEC1050-2014</t>
  </si>
  <si>
    <t xml:space="preserve">ARTESANIAS DE COLOMBIA S A </t>
  </si>
  <si>
    <t>Pago Estampillas PROUNIVERSIDADES ISEM 2020</t>
  </si>
  <si>
    <t>FOGACOOP</t>
  </si>
  <si>
    <t>Liquidación contrato 109-2019-intereses</t>
  </si>
  <si>
    <t>PAGO DEDUCCIONES ESTAMPILLAS  UE02 1 SEMESTRE SSF</t>
  </si>
  <si>
    <t>RAMA JUDICIAL BUCARAMANGA</t>
  </si>
  <si>
    <t>ESTAMPILLAS PROUNAL 1 SEM UE08 SSF</t>
  </si>
  <si>
    <t>PAGO ESTAMPILLA 1er.SEMESTRE 2021</t>
  </si>
  <si>
    <t>CENTRO DERMATOLOGICO FEDERICO LLERAS ACOSTA ESE</t>
  </si>
  <si>
    <t xml:space="preserve">Pago Estampilla Pro Universidades Contratos Obra Interventoria SPGR ISemest2021 </t>
  </si>
  <si>
    <t>Unidad Nacional para la Gestion del Riesgo de Desastres</t>
  </si>
  <si>
    <t>Estampilla 2021</t>
  </si>
  <si>
    <t>SANDRO URQUIJO ARMESTO</t>
  </si>
  <si>
    <t>MULTIFUNCIONAL DE COLOMBIA S.A.S</t>
  </si>
  <si>
    <t>ESTAMPILLA 1 SEMESTRE INST03</t>
  </si>
  <si>
    <t>INSTITUTO ALEXANDER VON HUMBOLDT</t>
  </si>
  <si>
    <t>Recaudo Estampilla Pro ­Universidades MEN</t>
  </si>
  <si>
    <t>Rama Judicial Dirección Ejecutiva Seccional de Administración Judicial</t>
  </si>
  <si>
    <t>PAGO ESTAMPILLAS SEMESTRE 1 2021</t>
  </si>
  <si>
    <t>Corporación De la Industria Aeronautica Colombiana S.A.</t>
  </si>
  <si>
    <t>Declaración y pago 1 Sem. de 2021</t>
  </si>
  <si>
    <t>CORPOURABA</t>
  </si>
  <si>
    <t>RECAUDO ESTAMPILLAS PRO UNIVERSIDADES ESTATALES</t>
  </si>
  <si>
    <t>INVEMAR</t>
  </si>
  <si>
    <t>Estampilla_Pro universidad del mes de Junio de 2021</t>
  </si>
  <si>
    <t>Pago contribución Estampilla Prouniversidades 1er semestre 2021, segun descuento</t>
  </si>
  <si>
    <t>MINISTERIO DE CULTURA</t>
  </si>
  <si>
    <t>Recaudo Estampilla Pro-Universidades Estatales Ley 1697 de 2013 / Fondo Nacional</t>
  </si>
  <si>
    <t>Caja Promotora de Vivienda Militar y de Policia</t>
  </si>
  <si>
    <t xml:space="preserve">Pago Retención Prounal 1 Semestre 2021 SSF </t>
  </si>
  <si>
    <t>DIRECC SECC DE ADMCION JUD VILLAVICENCIO META</t>
  </si>
  <si>
    <t>Retención estampilla enero a junio 2021</t>
  </si>
  <si>
    <t>CENTRALES ELECTRICAS DE NARIÑO S.A. ESP</t>
  </si>
  <si>
    <t>PAGO ESTAMPILLA UNIVERSIDAD NACIONAL</t>
  </si>
  <si>
    <t>XM SA ESP</t>
  </si>
  <si>
    <t>Periodo 2021-1</t>
  </si>
  <si>
    <t>POLICIA METROPOLITANA DE BARRANQUILLA</t>
  </si>
  <si>
    <t>CANCELACION RETENCION ESTAMPILLAS PRIMER SEMESTRE 2021</t>
  </si>
  <si>
    <t>Radio Television Nacional de Colombia</t>
  </si>
  <si>
    <t>Contribución Estampilla Pro Unal Contrato Semestre II 2018</t>
  </si>
  <si>
    <t>RAMA JUDICIAL DIR. SECC. DE ADMON JUDICIAL SANTANDER-BMANGA</t>
  </si>
  <si>
    <t xml:space="preserve">PAGO EST. PRO UNIVERSIDAD PRACTICADA POR PA FINDETER CORMAGDALENA 2021 </t>
  </si>
  <si>
    <t>FIDEICOMISOS BBVA ASSET MANAGEMENT SA SOCIEDAD FIDUCIARIA</t>
  </si>
  <si>
    <t>Contribución Estampilla Pro Unal Contratos Semestre I 2019</t>
  </si>
  <si>
    <t>Contribucion estampilla prouniversidad enero a junio 2021</t>
  </si>
  <si>
    <t>ARAGON PINZON JUAN CARLOS</t>
  </si>
  <si>
    <t>AGROAMBIENTAL INTERVENTORIAS Y OBRAS CIVILES SAS</t>
  </si>
  <si>
    <t>Estampilla UNAL 2do semestre 2021</t>
  </si>
  <si>
    <t>CENIT TRANSPORTE Y LOGISTICA DE HIDROCARBUROS S.A.</t>
  </si>
  <si>
    <t>RETENCIONES PRO UNIVERSIDAD NACIONAL Y OTRAS UNIV ESTATALES MESES MAYO JUNIO 202</t>
  </si>
  <si>
    <t>DIRECCION EJECUTIVA SECCIONAL DE ADMINISTRACION JUDICIAL MEDELLIN</t>
  </si>
  <si>
    <t>págo estampilla ene-junio 2021 INC</t>
  </si>
  <si>
    <t>Instituto Nacional de Cancerología</t>
  </si>
  <si>
    <t>Traslado recursos concepto I Semestre Proestampilla - Cormagdalena Cormagdalena</t>
  </si>
  <si>
    <t>CORMAGDALENA</t>
  </si>
  <si>
    <t>estampilla enero a junio 2021</t>
  </si>
  <si>
    <t>CORPORACION AUTONOMA REGIONAL DEL GUAVIO</t>
  </si>
  <si>
    <t>estampilla vigencias anteriores</t>
  </si>
  <si>
    <t>I-semestre de 2021</t>
  </si>
  <si>
    <t>GECELCA SA ESP</t>
  </si>
  <si>
    <t>GECELCA 3 SAS ESP</t>
  </si>
  <si>
    <t xml:space="preserve">pago estampilla prouniversidad Nacional </t>
  </si>
  <si>
    <t>Agencia de Renovación del Territorio</t>
  </si>
  <si>
    <t>PAGO ESTAMPILLA PROUNIVERSIDAD SEMESTRE I 2021</t>
  </si>
  <si>
    <t xml:space="preserve">INTENEXA SA </t>
  </si>
  <si>
    <t>Estampilla Pro Unal 2021</t>
  </si>
  <si>
    <t>Superintendencia de Servicios Publicos</t>
  </si>
  <si>
    <t>TRANSFERENCIA ESTAMPILLAS PRO UNIVERSIDADES SEMESTRE I 2021</t>
  </si>
  <si>
    <t>CORPORACIÓN AUTONOMA REGIONAL DEL TOLIMA</t>
  </si>
  <si>
    <t>Pago Prouniversidades vigencia 2019</t>
  </si>
  <si>
    <t>Departamento Administrativo de la Función Pública</t>
  </si>
  <si>
    <t>estampillas prouniversidades estatales</t>
  </si>
  <si>
    <t>277</t>
  </si>
  <si>
    <t>CORPONOR</t>
  </si>
  <si>
    <t>Regalias Estampillas ISemestre 2021</t>
  </si>
  <si>
    <t>RAMA JUDICIAL NIVEL CENTRAL</t>
  </si>
  <si>
    <t>Pago capital e Intereses</t>
  </si>
  <si>
    <t>CORPORACIN AUTONOMA REGIONAL CVS</t>
  </si>
  <si>
    <t>RECAUDO ESTAMPILLAS UN 02</t>
  </si>
  <si>
    <t>RAMA JUDICIAL SECCIONAL CALI</t>
  </si>
  <si>
    <t>RECAUDO ESTAMPILLAS UN 08</t>
  </si>
  <si>
    <t>ESTAMPILLA PRO UNIVERSIDAD</t>
  </si>
  <si>
    <t xml:space="preserve">UNIVERSIDAD NACIONAL ABIERTA Y A DISTANCIA </t>
  </si>
  <si>
    <t>Isemestre recaudo estampilla pro-Universidades estatales.</t>
  </si>
  <si>
    <t>CORPORACION AUTONOMA REGIONAL DEL ATLANTICO</t>
  </si>
  <si>
    <t>ESTAMPILLA PROUNIVERSIDADES ENERO-JUNIO 2021</t>
  </si>
  <si>
    <t>ELECTRIFICADORA DEL CAQUETA SA ESP</t>
  </si>
  <si>
    <t>estampilla prouniversidad semestre I 2021</t>
  </si>
  <si>
    <t>CODALTEC</t>
  </si>
  <si>
    <t>CONTRIBUCION AÑO 2018</t>
  </si>
  <si>
    <t>CORPORACION AUTONOMA REGIONAL DE BOYACA "CORPOBOYACA"</t>
  </si>
  <si>
    <t>DTN Recaudo Estampilla Decreto 1050-2014</t>
  </si>
  <si>
    <t>COLJUEGOS EICE</t>
  </si>
  <si>
    <t>138</t>
  </si>
  <si>
    <t>ESTAMPILLA Prounal</t>
  </si>
  <si>
    <t>ISA INTERCOLOMBIA SA ESP</t>
  </si>
  <si>
    <t>SALDO E INTERESES CONTRIBUCIONES 2018</t>
  </si>
  <si>
    <t>DIRECCIÓN SECCIONAL RAMA JUDICIAL VILLAVICENCIO</t>
  </si>
  <si>
    <t>pago interés contrato ESPOL 45-6-10128-15 VILTEC</t>
  </si>
  <si>
    <t>Escuela de Postgrados de Policia "miguel antonio lleras pizarro"</t>
  </si>
  <si>
    <t xml:space="preserve">CONTRATO No 45-6-10128-15 </t>
  </si>
  <si>
    <t>ESCUELA DE POSTGRADOS DE POLICIA</t>
  </si>
  <si>
    <t xml:space="preserve">DTN Recaudo Estampilla Pro-Universidades Estatales Decreto 1050-2014 </t>
  </si>
  <si>
    <t>Policía Metropolitana de Popayan</t>
  </si>
  <si>
    <t>pago segundo semestre 2020 contrato 026</t>
  </si>
  <si>
    <t>156</t>
  </si>
  <si>
    <t xml:space="preserve">CENTRAL ADMINISTRATIVA Y CONTABLE NEIVA </t>
  </si>
  <si>
    <t xml:space="preserve">PAGO IMPUESTO ESTAMPILLA PRO-UNIVERSIDAD CONTRATO 34-7-20032-2019 YOVANI </t>
  </si>
  <si>
    <t>DEPARTAMENTO DE POLICIA PUTUMAYO</t>
  </si>
  <si>
    <t>ESTAMPILLAS PRO UNIVERSIDAD CONTRATO 124 año 2017</t>
  </si>
  <si>
    <t xml:space="preserve">DIRECCION GENERAL DE SANIDAD MILITAR </t>
  </si>
  <si>
    <t>Interes Moratorio Estampilla SEM 2021-I contrato PGN-BID-045-2020</t>
  </si>
  <si>
    <t>PROCURADURIA GENERAL DE LA NACION</t>
  </si>
  <si>
    <t>SALDO PENDIENTE CONTRATO 73-7-10044-19</t>
  </si>
  <si>
    <t>SALDO PENDIENTE CONTRATO 73-7-10036-19</t>
  </si>
  <si>
    <t>Ajuste planilla del 2018 contrato 371 del 2018</t>
  </si>
  <si>
    <t>376</t>
  </si>
  <si>
    <t>Ministerio de Justicia y del Derecho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</si>
</sst>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&quot;$&quot;\ * #,##0_-;\-&quot;$&quot;\ * #,##0_-;_-&quot;$&quot;\ * &quot;-&quot;_-;_-@_-"/>
    <numFmt numFmtId="43" formatCode="_-* #,##0.00_-;\-* #,##0.00_-;_-* &quot;-&quot;??_-;_-@_-"/>
    <numFmt numFmtId="164" formatCode="###,###,###,##0.00"/>
    <numFmt numFmtId="165" formatCode="###0"/>
    <numFmt numFmtId="166" formatCode="dd/mm/yyyy\ hh:mm:ss"/>
    <numFmt numFmtId="167" formatCode="_-* #,##0_-;\-* #,##0_-;_-* &quot;-&quot;??_-;_-@_-"/>
  </numFmts>
  <fonts count="6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41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2" fillId="3" borderId="1" xfId="0" applyNumberFormat="1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4" fontId="0" fillId="0" borderId="0" xfId="0" applyNumberFormat="1" applyFont="1"/>
    <xf numFmtId="0" fontId="2" fillId="2" borderId="2" xfId="0" applyNumberFormat="1" applyFont="1" applyFill="1" applyBorder="1"/>
    <xf numFmtId="0" fontId="2" fillId="0" borderId="2" xfId="0" applyNumberFormat="1" applyFont="1" applyFill="1" applyBorder="1"/>
    <xf numFmtId="0" fontId="2" fillId="0" borderId="3" xfId="0" applyNumberFormat="1" applyFont="1" applyFill="1" applyBorder="1"/>
    <xf numFmtId="164" fontId="0" fillId="0" borderId="0" xfId="0" applyNumberFormat="1" applyFont="1"/>
    <xf numFmtId="43" fontId="0" fillId="0" borderId="0" xfId="1" applyFont="1"/>
    <xf numFmtId="43" fontId="0" fillId="4" borderId="0" xfId="1" applyFont="1" applyFill="1"/>
    <xf numFmtId="164" fontId="2" fillId="4" borderId="1" xfId="0" applyNumberFormat="1" applyFont="1" applyFill="1" applyBorder="1"/>
    <xf numFmtId="0" fontId="2" fillId="2" borderId="1" xfId="0" applyNumberFormat="1" applyFont="1" applyFill="1" applyBorder="1" applyAlignment="1">
      <alignment horizontal="left"/>
    </xf>
    <xf numFmtId="167" fontId="0" fillId="0" borderId="0" xfId="1" applyNumberFormat="1" applyFont="1"/>
    <xf numFmtId="0" fontId="2" fillId="0" borderId="1" xfId="0" applyNumberFormat="1" applyFont="1" applyBorder="1" applyAlignment="1">
      <alignment horizontal="left"/>
    </xf>
    <xf numFmtId="0" fontId="2" fillId="3" borderId="1" xfId="0" applyNumberFormat="1" applyFont="1" applyFill="1" applyBorder="1" applyAlignment="1">
      <alignment horizontal="left"/>
    </xf>
    <xf numFmtId="0" fontId="4" fillId="0" borderId="1" xfId="0" applyNumberFormat="1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NumberFormat="1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43" fontId="0" fillId="0" borderId="0" xfId="0" applyNumberFormat="1" applyFont="1"/>
    <xf numFmtId="0" fontId="4" fillId="3" borderId="1" xfId="0" applyNumberFormat="1" applyFont="1" applyFill="1" applyBorder="1"/>
    <xf numFmtId="164" fontId="4" fillId="3" borderId="1" xfId="0" applyNumberFormat="1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  <xf numFmtId="0" fontId="0" fillId="3" borderId="0" xfId="0" applyNumberFormat="1" applyFont="1" applyFill="1"/>
    <xf numFmtId="42" fontId="0" fillId="0" borderId="0" xfId="2" applyFont="1"/>
  </cellXfs>
  <cellStyles count="3">
    <cellStyle name="Millares" xfId="1" builtinId="3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3" width="16.85546875" bestFit="1" customWidth="1"/>
    <col min="4" max="4" width="13.710937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64.7109375" customWidth="1"/>
    <col min="11" max="11" width="16.140625" customWidth="1"/>
    <col min="12" max="12" width="71.71093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B2" s="15" t="s">
        <v>21</v>
      </c>
      <c r="C2" s="18">
        <v>4075704.3199999998</v>
      </c>
    </row>
    <row r="3" spans="1:14">
      <c r="B3" s="16" t="s">
        <v>22</v>
      </c>
      <c r="C3" s="14">
        <v>3822568</v>
      </c>
    </row>
    <row r="4" spans="1:14">
      <c r="B4" s="15" t="s">
        <v>23</v>
      </c>
      <c r="C4">
        <v>7059269.3200000003</v>
      </c>
    </row>
    <row r="5" spans="1:14">
      <c r="B5" s="17" t="s">
        <v>20</v>
      </c>
      <c r="C5" s="14">
        <v>839003</v>
      </c>
    </row>
    <row r="6" spans="1:14">
      <c r="A6" s="2" t="s">
        <v>14</v>
      </c>
      <c r="B6" s="2" t="s">
        <v>15</v>
      </c>
      <c r="C6" s="4">
        <v>34103</v>
      </c>
      <c r="D6" s="4">
        <v>34103</v>
      </c>
      <c r="E6" s="6">
        <v>1038194829</v>
      </c>
      <c r="F6" s="8">
        <v>44374.698807870402</v>
      </c>
      <c r="G6" s="2" t="s">
        <v>16</v>
      </c>
      <c r="H6" s="6">
        <v>673</v>
      </c>
      <c r="I6" s="2" t="s">
        <v>17</v>
      </c>
      <c r="J6" s="2" t="s">
        <v>29</v>
      </c>
      <c r="K6" s="2" t="s">
        <v>18</v>
      </c>
      <c r="L6" s="2" t="s">
        <v>30</v>
      </c>
      <c r="M6" s="2" t="s">
        <v>17</v>
      </c>
      <c r="N6" s="2" t="s">
        <v>17</v>
      </c>
    </row>
    <row r="7" spans="1:14">
      <c r="A7" s="3" t="s">
        <v>14</v>
      </c>
      <c r="B7" s="3" t="s">
        <v>15</v>
      </c>
      <c r="C7" s="5">
        <v>518</v>
      </c>
      <c r="D7" s="5">
        <v>518</v>
      </c>
      <c r="E7" s="7">
        <v>1038481943</v>
      </c>
      <c r="F7" s="9">
        <v>44375.3421759259</v>
      </c>
      <c r="G7" s="3" t="s">
        <v>16</v>
      </c>
      <c r="H7" s="7">
        <v>674</v>
      </c>
      <c r="I7" s="3" t="s">
        <v>17</v>
      </c>
      <c r="J7" s="3" t="s">
        <v>31</v>
      </c>
      <c r="K7" s="3" t="s">
        <v>18</v>
      </c>
      <c r="L7" s="3" t="s">
        <v>32</v>
      </c>
      <c r="M7" s="3" t="s">
        <v>17</v>
      </c>
      <c r="N7" s="3" t="s">
        <v>17</v>
      </c>
    </row>
    <row r="8" spans="1:14">
      <c r="A8" s="2" t="s">
        <v>14</v>
      </c>
      <c r="B8" s="2" t="s">
        <v>15</v>
      </c>
      <c r="C8" s="21">
        <v>57040</v>
      </c>
      <c r="D8" s="4">
        <v>57040</v>
      </c>
      <c r="E8" s="6">
        <v>1039078957</v>
      </c>
      <c r="F8" s="8">
        <v>44375.6090625</v>
      </c>
      <c r="G8" s="2" t="s">
        <v>16</v>
      </c>
      <c r="H8" s="6">
        <v>675</v>
      </c>
      <c r="I8" s="2" t="s">
        <v>17</v>
      </c>
      <c r="J8" s="2" t="s">
        <v>33</v>
      </c>
      <c r="K8" s="2" t="s">
        <v>18</v>
      </c>
      <c r="L8" s="2" t="s">
        <v>34</v>
      </c>
      <c r="M8" s="2" t="s">
        <v>17</v>
      </c>
      <c r="N8" s="2" t="s">
        <v>17</v>
      </c>
    </row>
    <row r="9" spans="1:14">
      <c r="A9" s="3" t="s">
        <v>14</v>
      </c>
      <c r="B9" s="3" t="s">
        <v>15</v>
      </c>
      <c r="C9" s="5">
        <v>78000</v>
      </c>
      <c r="D9" s="5">
        <v>78000</v>
      </c>
      <c r="E9" s="7">
        <v>1039890917</v>
      </c>
      <c r="F9" s="9">
        <v>44376.382511574098</v>
      </c>
      <c r="G9" s="3" t="s">
        <v>16</v>
      </c>
      <c r="H9" s="7">
        <v>677</v>
      </c>
      <c r="I9" s="3" t="s">
        <v>17</v>
      </c>
      <c r="J9" s="3" t="s">
        <v>35</v>
      </c>
      <c r="K9" s="3" t="s">
        <v>18</v>
      </c>
      <c r="L9" s="3" t="s">
        <v>36</v>
      </c>
      <c r="M9" s="3" t="s">
        <v>17</v>
      </c>
      <c r="N9" s="3" t="s">
        <v>17</v>
      </c>
    </row>
    <row r="10" spans="1:14">
      <c r="A10" s="2" t="s">
        <v>14</v>
      </c>
      <c r="B10" s="2" t="s">
        <v>15</v>
      </c>
      <c r="C10" s="4">
        <v>8952</v>
      </c>
      <c r="D10" s="4">
        <v>8952</v>
      </c>
      <c r="E10" s="6">
        <v>1040083688</v>
      </c>
      <c r="F10" s="8">
        <v>44376.464293981502</v>
      </c>
      <c r="G10" s="2" t="s">
        <v>16</v>
      </c>
      <c r="H10" s="6">
        <v>679</v>
      </c>
      <c r="I10" s="2" t="s">
        <v>17</v>
      </c>
      <c r="J10" s="2" t="s">
        <v>37</v>
      </c>
      <c r="K10" s="2" t="s">
        <v>18</v>
      </c>
      <c r="L10" s="2" t="s">
        <v>38</v>
      </c>
      <c r="M10" s="2" t="s">
        <v>17</v>
      </c>
      <c r="N10" s="2" t="s">
        <v>17</v>
      </c>
    </row>
    <row r="11" spans="1:14">
      <c r="A11" s="3" t="s">
        <v>14</v>
      </c>
      <c r="B11" s="3" t="s">
        <v>15</v>
      </c>
      <c r="C11" s="5">
        <v>178557</v>
      </c>
      <c r="D11" s="5">
        <v>178557</v>
      </c>
      <c r="E11" s="7">
        <v>1040106927</v>
      </c>
      <c r="F11" s="9">
        <v>44376.473263888904</v>
      </c>
      <c r="G11" s="3" t="s">
        <v>16</v>
      </c>
      <c r="H11" s="7">
        <v>680</v>
      </c>
      <c r="I11" s="3" t="s">
        <v>17</v>
      </c>
      <c r="J11" s="3" t="s">
        <v>39</v>
      </c>
      <c r="K11" s="3" t="s">
        <v>18</v>
      </c>
      <c r="L11" s="3" t="s">
        <v>40</v>
      </c>
      <c r="M11" s="3" t="s">
        <v>17</v>
      </c>
      <c r="N11" s="3" t="s">
        <v>17</v>
      </c>
    </row>
    <row r="12" spans="1:14">
      <c r="A12" s="2" t="s">
        <v>14</v>
      </c>
      <c r="B12" s="2" t="s">
        <v>15</v>
      </c>
      <c r="C12" s="21">
        <v>45684</v>
      </c>
      <c r="D12" s="4">
        <v>45684</v>
      </c>
      <c r="E12" s="6">
        <v>1040445883</v>
      </c>
      <c r="F12" s="8">
        <v>44376.627847222197</v>
      </c>
      <c r="G12" s="2" t="s">
        <v>16</v>
      </c>
      <c r="H12" s="6">
        <v>682</v>
      </c>
      <c r="I12" s="2" t="s">
        <v>17</v>
      </c>
      <c r="J12" s="2" t="s">
        <v>41</v>
      </c>
      <c r="K12" s="2" t="s">
        <v>18</v>
      </c>
      <c r="L12" s="2" t="s">
        <v>42</v>
      </c>
      <c r="M12" s="2" t="s">
        <v>17</v>
      </c>
      <c r="N12" s="2" t="s">
        <v>17</v>
      </c>
    </row>
    <row r="13" spans="1:14">
      <c r="A13" s="3" t="s">
        <v>14</v>
      </c>
      <c r="B13" s="3" t="s">
        <v>15</v>
      </c>
      <c r="C13" s="5">
        <v>10000</v>
      </c>
      <c r="D13" s="5">
        <v>10000</v>
      </c>
      <c r="E13" s="7">
        <v>1041189994</v>
      </c>
      <c r="F13" s="9">
        <v>44377.328055555598</v>
      </c>
      <c r="G13" s="3" t="s">
        <v>16</v>
      </c>
      <c r="H13" s="7">
        <v>683</v>
      </c>
      <c r="I13" s="3" t="s">
        <v>17</v>
      </c>
      <c r="J13" s="3" t="s">
        <v>43</v>
      </c>
      <c r="K13" s="3" t="s">
        <v>18</v>
      </c>
      <c r="L13" s="3" t="s">
        <v>44</v>
      </c>
      <c r="M13" s="3" t="s">
        <v>17</v>
      </c>
      <c r="N13" s="3" t="s">
        <v>17</v>
      </c>
    </row>
    <row r="14" spans="1:14">
      <c r="A14" s="2" t="s">
        <v>14</v>
      </c>
      <c r="B14" s="2" t="s">
        <v>15</v>
      </c>
      <c r="C14" s="4">
        <v>1918792</v>
      </c>
      <c r="D14" s="4">
        <v>1918792</v>
      </c>
      <c r="E14" s="6">
        <v>1041409390</v>
      </c>
      <c r="F14" s="8">
        <v>44377.422939814802</v>
      </c>
      <c r="G14" s="2" t="s">
        <v>16</v>
      </c>
      <c r="H14" s="6">
        <v>684</v>
      </c>
      <c r="I14" s="2" t="s">
        <v>17</v>
      </c>
      <c r="J14" s="2" t="s">
        <v>45</v>
      </c>
      <c r="K14" s="2" t="s">
        <v>18</v>
      </c>
      <c r="L14" s="2" t="s">
        <v>46</v>
      </c>
      <c r="M14" s="2" t="s">
        <v>17</v>
      </c>
      <c r="N14" s="2" t="s">
        <v>17</v>
      </c>
    </row>
    <row r="15" spans="1:14">
      <c r="A15" s="3" t="s">
        <v>14</v>
      </c>
      <c r="B15" s="3" t="s">
        <v>15</v>
      </c>
      <c r="C15" s="21">
        <v>43289</v>
      </c>
      <c r="D15" s="5">
        <v>43289</v>
      </c>
      <c r="E15" s="7">
        <v>1041673066</v>
      </c>
      <c r="F15" s="9">
        <v>44377.506874999999</v>
      </c>
      <c r="G15" s="3" t="s">
        <v>16</v>
      </c>
      <c r="H15" s="7">
        <v>686</v>
      </c>
      <c r="I15" s="3" t="s">
        <v>17</v>
      </c>
      <c r="J15" s="3" t="s">
        <v>47</v>
      </c>
      <c r="K15" s="22">
        <v>227</v>
      </c>
      <c r="L15" s="3" t="s">
        <v>48</v>
      </c>
      <c r="M15" s="3" t="s">
        <v>17</v>
      </c>
      <c r="N15" s="3" t="s">
        <v>17</v>
      </c>
    </row>
    <row r="16" spans="1:14">
      <c r="A16" s="2" t="s">
        <v>14</v>
      </c>
      <c r="B16" s="2" t="s">
        <v>15</v>
      </c>
      <c r="C16" s="4">
        <v>3529</v>
      </c>
      <c r="D16" s="4">
        <v>3529</v>
      </c>
      <c r="E16" s="6">
        <v>1044067280</v>
      </c>
      <c r="F16" s="8">
        <v>44378.620925925898</v>
      </c>
      <c r="G16" s="2" t="s">
        <v>16</v>
      </c>
      <c r="H16" s="6">
        <v>691</v>
      </c>
      <c r="I16" s="2" t="s">
        <v>17</v>
      </c>
      <c r="J16" s="2" t="s">
        <v>49</v>
      </c>
      <c r="K16" s="2" t="s">
        <v>18</v>
      </c>
      <c r="L16" s="2" t="s">
        <v>50</v>
      </c>
      <c r="M16" s="2" t="s">
        <v>17</v>
      </c>
      <c r="N16" s="2" t="s">
        <v>17</v>
      </c>
    </row>
    <row r="17" spans="1:14">
      <c r="A17" s="3" t="s">
        <v>14</v>
      </c>
      <c r="B17" s="3" t="s">
        <v>15</v>
      </c>
      <c r="C17" s="5">
        <v>3529</v>
      </c>
      <c r="D17" s="5">
        <v>3529</v>
      </c>
      <c r="E17" s="7">
        <v>1044083290</v>
      </c>
      <c r="F17" s="9">
        <v>44378.625625000001</v>
      </c>
      <c r="G17" s="3" t="s">
        <v>16</v>
      </c>
      <c r="H17" s="7">
        <v>692</v>
      </c>
      <c r="I17" s="3" t="s">
        <v>17</v>
      </c>
      <c r="J17" s="3" t="s">
        <v>51</v>
      </c>
      <c r="K17" s="3" t="s">
        <v>18</v>
      </c>
      <c r="L17" s="3" t="s">
        <v>52</v>
      </c>
      <c r="M17" s="3" t="s">
        <v>17</v>
      </c>
      <c r="N17" s="3" t="s">
        <v>17</v>
      </c>
    </row>
    <row r="18" spans="1:14">
      <c r="A18" s="2" t="s">
        <v>14</v>
      </c>
      <c r="B18" s="2" t="s">
        <v>15</v>
      </c>
      <c r="C18" s="21">
        <v>10000</v>
      </c>
      <c r="D18" s="4">
        <v>10000</v>
      </c>
      <c r="E18" s="6">
        <v>1044167346</v>
      </c>
      <c r="F18" s="8">
        <v>44378.651006944398</v>
      </c>
      <c r="G18" s="2" t="s">
        <v>16</v>
      </c>
      <c r="H18" s="6">
        <v>695</v>
      </c>
      <c r="I18" s="2" t="s">
        <v>17</v>
      </c>
      <c r="J18" s="2" t="s">
        <v>53</v>
      </c>
      <c r="K18" s="2" t="s">
        <v>18</v>
      </c>
      <c r="L18" s="2" t="s">
        <v>54</v>
      </c>
      <c r="M18" s="2" t="s">
        <v>17</v>
      </c>
      <c r="N18" s="2" t="s">
        <v>17</v>
      </c>
    </row>
    <row r="19" spans="1:14">
      <c r="A19" s="3" t="s">
        <v>14</v>
      </c>
      <c r="B19" s="3" t="s">
        <v>15</v>
      </c>
      <c r="C19" s="5">
        <v>35000</v>
      </c>
      <c r="D19" s="5">
        <v>35000</v>
      </c>
      <c r="E19" s="7">
        <v>1045059914</v>
      </c>
      <c r="F19" s="9">
        <v>44379.351076388899</v>
      </c>
      <c r="G19" s="3" t="s">
        <v>16</v>
      </c>
      <c r="H19" s="7">
        <v>696</v>
      </c>
      <c r="I19" s="3" t="s">
        <v>17</v>
      </c>
      <c r="J19" s="3" t="s">
        <v>55</v>
      </c>
      <c r="K19" s="3" t="s">
        <v>18</v>
      </c>
      <c r="L19" s="3" t="s">
        <v>56</v>
      </c>
      <c r="M19" s="3" t="s">
        <v>17</v>
      </c>
      <c r="N19" s="3" t="s">
        <v>17</v>
      </c>
    </row>
    <row r="20" spans="1:14">
      <c r="A20" s="2" t="s">
        <v>14</v>
      </c>
      <c r="B20" s="2" t="s">
        <v>15</v>
      </c>
      <c r="C20" s="4">
        <v>695242</v>
      </c>
      <c r="D20" s="4">
        <v>695242</v>
      </c>
      <c r="E20" s="6">
        <v>1045353601</v>
      </c>
      <c r="F20" s="8">
        <v>44379.4518634259</v>
      </c>
      <c r="G20" s="2" t="s">
        <v>16</v>
      </c>
      <c r="H20" s="6">
        <v>697</v>
      </c>
      <c r="I20" s="2" t="s">
        <v>17</v>
      </c>
      <c r="J20" s="2" t="s">
        <v>57</v>
      </c>
      <c r="K20" s="2" t="s">
        <v>18</v>
      </c>
      <c r="L20" s="2" t="s">
        <v>58</v>
      </c>
      <c r="M20" s="2" t="s">
        <v>17</v>
      </c>
      <c r="N20" s="2" t="s">
        <v>17</v>
      </c>
    </row>
    <row r="21" spans="1:14">
      <c r="A21" s="3" t="s">
        <v>14</v>
      </c>
      <c r="B21" s="3" t="s">
        <v>15</v>
      </c>
      <c r="C21" s="21">
        <v>472</v>
      </c>
      <c r="D21" s="5">
        <v>472</v>
      </c>
      <c r="E21" s="7">
        <v>1045842473</v>
      </c>
      <c r="F21" s="9">
        <v>44379.621527777803</v>
      </c>
      <c r="G21" s="3" t="s">
        <v>16</v>
      </c>
      <c r="H21" s="7">
        <v>698</v>
      </c>
      <c r="I21" s="3" t="s">
        <v>17</v>
      </c>
      <c r="J21" s="3" t="s">
        <v>59</v>
      </c>
      <c r="K21" s="3" t="s">
        <v>18</v>
      </c>
      <c r="L21" s="3" t="s">
        <v>58</v>
      </c>
      <c r="M21" s="3" t="s">
        <v>17</v>
      </c>
      <c r="N21" s="3" t="s">
        <v>17</v>
      </c>
    </row>
    <row r="22" spans="1:14">
      <c r="B22" s="15" t="s">
        <v>21</v>
      </c>
      <c r="C22" s="18">
        <f>SUM(C6:C21)</f>
        <v>3122707</v>
      </c>
    </row>
    <row r="23" spans="1:14">
      <c r="B23" s="16" t="s">
        <v>22</v>
      </c>
      <c r="C23" s="14">
        <f>+C5</f>
        <v>839003</v>
      </c>
    </row>
    <row r="24" spans="1:14">
      <c r="B24" s="15" t="s">
        <v>23</v>
      </c>
      <c r="C24" s="19">
        <v>3230996</v>
      </c>
    </row>
    <row r="25" spans="1:14">
      <c r="B25" s="17" t="s">
        <v>20</v>
      </c>
      <c r="C25" s="14">
        <f>+C22+C23-C24</f>
        <v>730714</v>
      </c>
    </row>
    <row r="26" spans="1:14">
      <c r="A26" s="2" t="s">
        <v>14</v>
      </c>
      <c r="B26" s="2" t="s">
        <v>15</v>
      </c>
      <c r="C26" s="21">
        <v>18166413</v>
      </c>
      <c r="D26" s="4">
        <v>18166413</v>
      </c>
      <c r="E26" s="6">
        <v>1050095100</v>
      </c>
      <c r="F26" s="8">
        <v>44383.725451388898</v>
      </c>
      <c r="G26" s="2" t="s">
        <v>16</v>
      </c>
      <c r="H26" s="6">
        <v>699</v>
      </c>
      <c r="I26" s="2" t="s">
        <v>17</v>
      </c>
      <c r="J26" s="2" t="s">
        <v>60</v>
      </c>
      <c r="K26" s="24">
        <v>227</v>
      </c>
      <c r="L26" s="2" t="s">
        <v>19</v>
      </c>
      <c r="M26" s="2" t="s">
        <v>17</v>
      </c>
      <c r="N26" s="2" t="s">
        <v>17</v>
      </c>
    </row>
    <row r="27" spans="1:14">
      <c r="A27" s="3" t="s">
        <v>14</v>
      </c>
      <c r="B27" s="3" t="s">
        <v>15</v>
      </c>
      <c r="C27" s="5">
        <v>368784</v>
      </c>
      <c r="D27" s="5">
        <v>368784</v>
      </c>
      <c r="E27" s="7">
        <v>1051035344</v>
      </c>
      <c r="F27" s="9">
        <v>44384.515775462998</v>
      </c>
      <c r="G27" s="3" t="s">
        <v>16</v>
      </c>
      <c r="H27" s="7">
        <v>701</v>
      </c>
      <c r="I27" s="3" t="s">
        <v>17</v>
      </c>
      <c r="J27" s="3" t="s">
        <v>29</v>
      </c>
      <c r="K27" s="24">
        <v>227</v>
      </c>
      <c r="L27" s="3" t="s">
        <v>61</v>
      </c>
      <c r="M27" s="3" t="s">
        <v>17</v>
      </c>
      <c r="N27" s="3" t="s">
        <v>17</v>
      </c>
    </row>
    <row r="28" spans="1:14">
      <c r="A28" s="2" t="s">
        <v>14</v>
      </c>
      <c r="B28" s="2" t="s">
        <v>15</v>
      </c>
      <c r="C28" s="4">
        <v>2313663</v>
      </c>
      <c r="D28" s="4">
        <v>2313663</v>
      </c>
      <c r="E28" s="6">
        <v>1051052811</v>
      </c>
      <c r="F28" s="8">
        <v>44384.521932870397</v>
      </c>
      <c r="G28" s="2" t="s">
        <v>16</v>
      </c>
      <c r="H28" s="6">
        <v>702</v>
      </c>
      <c r="I28" s="2" t="s">
        <v>17</v>
      </c>
      <c r="J28" s="2" t="s">
        <v>62</v>
      </c>
      <c r="K28" s="24">
        <v>227</v>
      </c>
      <c r="L28" s="2" t="s">
        <v>63</v>
      </c>
      <c r="M28" s="2" t="s">
        <v>17</v>
      </c>
      <c r="N28" s="2" t="s">
        <v>17</v>
      </c>
    </row>
    <row r="29" spans="1:14">
      <c r="A29" s="3" t="s">
        <v>14</v>
      </c>
      <c r="B29" s="3" t="s">
        <v>15</v>
      </c>
      <c r="C29" s="5">
        <v>51229425</v>
      </c>
      <c r="D29" s="5">
        <v>51229425</v>
      </c>
      <c r="E29" s="7">
        <v>1051350155</v>
      </c>
      <c r="F29" s="9">
        <v>44384.630127314798</v>
      </c>
      <c r="G29" s="3" t="s">
        <v>16</v>
      </c>
      <c r="H29" s="7">
        <v>703</v>
      </c>
      <c r="I29" s="3" t="s">
        <v>17</v>
      </c>
      <c r="J29" s="3" t="s">
        <v>64</v>
      </c>
      <c r="K29" s="24">
        <v>227</v>
      </c>
      <c r="L29" s="3" t="s">
        <v>65</v>
      </c>
      <c r="M29" s="3" t="s">
        <v>17</v>
      </c>
      <c r="N29" s="3" t="s">
        <v>17</v>
      </c>
    </row>
    <row r="30" spans="1:14">
      <c r="A30" s="2" t="s">
        <v>14</v>
      </c>
      <c r="B30" s="2" t="s">
        <v>15</v>
      </c>
      <c r="C30" s="4">
        <v>97751076</v>
      </c>
      <c r="D30" s="4">
        <v>97751076</v>
      </c>
      <c r="E30" s="6">
        <v>1051368367</v>
      </c>
      <c r="F30" s="8">
        <v>44384.636562500003</v>
      </c>
      <c r="G30" s="2" t="s">
        <v>16</v>
      </c>
      <c r="H30" s="6">
        <v>704</v>
      </c>
      <c r="I30" s="2" t="s">
        <v>17</v>
      </c>
      <c r="J30" s="2" t="s">
        <v>66</v>
      </c>
      <c r="K30" s="24">
        <v>227</v>
      </c>
      <c r="L30" s="2" t="s">
        <v>67</v>
      </c>
      <c r="M30" s="2" t="s">
        <v>17</v>
      </c>
      <c r="N30" s="2" t="s">
        <v>17</v>
      </c>
    </row>
    <row r="31" spans="1:14">
      <c r="A31" s="3" t="s">
        <v>14</v>
      </c>
      <c r="B31" s="3" t="s">
        <v>15</v>
      </c>
      <c r="C31" s="21">
        <v>327229.42</v>
      </c>
      <c r="D31" s="5">
        <v>327229.42</v>
      </c>
      <c r="E31" s="7">
        <v>1051499843</v>
      </c>
      <c r="F31" s="9">
        <v>44384.682662036997</v>
      </c>
      <c r="G31" s="3" t="s">
        <v>16</v>
      </c>
      <c r="H31" s="7">
        <v>705</v>
      </c>
      <c r="I31" s="3" t="s">
        <v>17</v>
      </c>
      <c r="J31" s="3" t="s">
        <v>68</v>
      </c>
      <c r="K31" s="24">
        <v>227</v>
      </c>
      <c r="L31" s="3" t="s">
        <v>69</v>
      </c>
      <c r="M31" s="3" t="s">
        <v>17</v>
      </c>
      <c r="N31" s="3" t="s">
        <v>17</v>
      </c>
    </row>
    <row r="32" spans="1:14">
      <c r="A32" s="2" t="s">
        <v>14</v>
      </c>
      <c r="B32" s="2" t="s">
        <v>15</v>
      </c>
      <c r="C32" s="4">
        <v>374655226</v>
      </c>
      <c r="D32" s="4">
        <v>374655226</v>
      </c>
      <c r="E32" s="6">
        <v>1052175222</v>
      </c>
      <c r="F32" s="8">
        <v>44385.353148148097</v>
      </c>
      <c r="G32" s="2" t="s">
        <v>16</v>
      </c>
      <c r="H32" s="6">
        <v>707</v>
      </c>
      <c r="I32" s="2" t="s">
        <v>17</v>
      </c>
      <c r="J32" s="2" t="s">
        <v>70</v>
      </c>
      <c r="K32" s="24">
        <v>227</v>
      </c>
      <c r="L32" s="2" t="s">
        <v>71</v>
      </c>
      <c r="M32" s="2" t="s">
        <v>17</v>
      </c>
      <c r="N32" s="2" t="s">
        <v>17</v>
      </c>
    </row>
    <row r="33" spans="1:14">
      <c r="A33" s="3" t="s">
        <v>14</v>
      </c>
      <c r="B33" s="3" t="s">
        <v>15</v>
      </c>
      <c r="C33" s="5">
        <v>10703448</v>
      </c>
      <c r="D33" s="5">
        <v>10703448</v>
      </c>
      <c r="E33" s="7">
        <v>1052280941</v>
      </c>
      <c r="F33" s="9">
        <v>44385.398692129602</v>
      </c>
      <c r="G33" s="3" t="s">
        <v>16</v>
      </c>
      <c r="H33" s="7">
        <v>709</v>
      </c>
      <c r="I33" s="3" t="s">
        <v>17</v>
      </c>
      <c r="J33" s="3" t="s">
        <v>72</v>
      </c>
      <c r="K33" s="24">
        <v>227</v>
      </c>
      <c r="L33" s="3" t="s">
        <v>25</v>
      </c>
      <c r="M33" s="3" t="s">
        <v>17</v>
      </c>
      <c r="N33" s="3" t="s">
        <v>17</v>
      </c>
    </row>
    <row r="34" spans="1:14">
      <c r="A34" s="2" t="s">
        <v>14</v>
      </c>
      <c r="B34" s="2" t="s">
        <v>15</v>
      </c>
      <c r="C34" s="4">
        <v>166176</v>
      </c>
      <c r="D34" s="4">
        <v>166176</v>
      </c>
      <c r="E34" s="6">
        <v>1052288557</v>
      </c>
      <c r="F34" s="8">
        <v>44385.401655092603</v>
      </c>
      <c r="G34" s="2" t="s">
        <v>16</v>
      </c>
      <c r="H34" s="6">
        <v>710</v>
      </c>
      <c r="I34" s="2" t="s">
        <v>17</v>
      </c>
      <c r="J34" s="2" t="s">
        <v>26</v>
      </c>
      <c r="K34" s="24">
        <v>227</v>
      </c>
      <c r="L34" s="2" t="s">
        <v>25</v>
      </c>
      <c r="M34" s="2" t="s">
        <v>17</v>
      </c>
      <c r="N34" s="2" t="s">
        <v>17</v>
      </c>
    </row>
    <row r="35" spans="1:14">
      <c r="A35" s="3" t="s">
        <v>14</v>
      </c>
      <c r="B35" s="3" t="s">
        <v>15</v>
      </c>
      <c r="C35" s="5">
        <v>363013</v>
      </c>
      <c r="D35" s="5">
        <v>363013</v>
      </c>
      <c r="E35" s="7">
        <v>1052297017</v>
      </c>
      <c r="F35" s="9">
        <v>44385.404826388898</v>
      </c>
      <c r="G35" s="3" t="s">
        <v>16</v>
      </c>
      <c r="H35" s="7">
        <v>711</v>
      </c>
      <c r="I35" s="3" t="s">
        <v>17</v>
      </c>
      <c r="J35" s="3" t="s">
        <v>73</v>
      </c>
      <c r="K35" s="24">
        <v>227</v>
      </c>
      <c r="L35" s="3" t="s">
        <v>74</v>
      </c>
      <c r="M35" s="3" t="s">
        <v>17</v>
      </c>
      <c r="N35" s="3" t="s">
        <v>17</v>
      </c>
    </row>
    <row r="36" spans="1:14">
      <c r="A36" s="2" t="s">
        <v>14</v>
      </c>
      <c r="B36" s="2" t="s">
        <v>15</v>
      </c>
      <c r="C36" s="4">
        <v>16503.22</v>
      </c>
      <c r="D36" s="4">
        <v>16503.22</v>
      </c>
      <c r="E36" s="6">
        <v>1052609973</v>
      </c>
      <c r="F36" s="8">
        <v>44385.521539351903</v>
      </c>
      <c r="G36" s="2" t="s">
        <v>16</v>
      </c>
      <c r="H36" s="6">
        <v>712</v>
      </c>
      <c r="I36" s="2" t="s">
        <v>17</v>
      </c>
      <c r="J36" s="2" t="s">
        <v>75</v>
      </c>
      <c r="K36" s="24">
        <v>227</v>
      </c>
      <c r="L36" s="2" t="s">
        <v>76</v>
      </c>
      <c r="M36" s="2" t="s">
        <v>17</v>
      </c>
      <c r="N36" s="2" t="s">
        <v>17</v>
      </c>
    </row>
    <row r="37" spans="1:14">
      <c r="A37" s="3" t="s">
        <v>14</v>
      </c>
      <c r="B37" s="3" t="s">
        <v>15</v>
      </c>
      <c r="C37" s="5">
        <v>12750</v>
      </c>
      <c r="D37" s="5">
        <v>12750</v>
      </c>
      <c r="E37" s="7">
        <v>1052702826</v>
      </c>
      <c r="F37" s="9">
        <v>44385.565543981502</v>
      </c>
      <c r="G37" s="3" t="s">
        <v>16</v>
      </c>
      <c r="H37" s="7">
        <v>713</v>
      </c>
      <c r="I37" s="3" t="s">
        <v>17</v>
      </c>
      <c r="J37" s="3" t="s">
        <v>27</v>
      </c>
      <c r="K37" s="24">
        <v>227</v>
      </c>
      <c r="L37" s="3" t="s">
        <v>28</v>
      </c>
      <c r="M37" s="3" t="s">
        <v>17</v>
      </c>
      <c r="N37" s="3" t="s">
        <v>17</v>
      </c>
    </row>
    <row r="38" spans="1:14">
      <c r="A38" s="2" t="s">
        <v>14</v>
      </c>
      <c r="B38" s="2" t="s">
        <v>15</v>
      </c>
      <c r="C38" s="4">
        <v>160044</v>
      </c>
      <c r="D38" s="4">
        <v>160044</v>
      </c>
      <c r="E38" s="6">
        <v>1052954243</v>
      </c>
      <c r="F38" s="8">
        <v>44385.668831018498</v>
      </c>
      <c r="G38" s="2" t="s">
        <v>16</v>
      </c>
      <c r="H38" s="6">
        <v>716</v>
      </c>
      <c r="I38" s="2" t="s">
        <v>17</v>
      </c>
      <c r="J38" s="2" t="s">
        <v>77</v>
      </c>
      <c r="K38" s="24">
        <v>227</v>
      </c>
      <c r="L38" s="2" t="s">
        <v>42</v>
      </c>
      <c r="M38" s="2" t="s">
        <v>17</v>
      </c>
      <c r="N38" s="2" t="s">
        <v>17</v>
      </c>
    </row>
    <row r="39" spans="1:14">
      <c r="A39" s="3" t="s">
        <v>14</v>
      </c>
      <c r="B39" s="3" t="s">
        <v>15</v>
      </c>
      <c r="C39" s="5">
        <v>4475947</v>
      </c>
      <c r="D39" s="5">
        <v>4475947</v>
      </c>
      <c r="E39" s="7">
        <v>1053026541</v>
      </c>
      <c r="F39" s="9">
        <v>44385.698472222197</v>
      </c>
      <c r="G39" s="3" t="s">
        <v>16</v>
      </c>
      <c r="H39" s="7">
        <v>718</v>
      </c>
      <c r="I39" s="3" t="s">
        <v>17</v>
      </c>
      <c r="J39" s="3" t="s">
        <v>78</v>
      </c>
      <c r="K39" s="24">
        <v>227</v>
      </c>
      <c r="L39" s="3" t="s">
        <v>79</v>
      </c>
      <c r="M39" s="3" t="s">
        <v>17</v>
      </c>
      <c r="N39" s="3" t="s">
        <v>17</v>
      </c>
    </row>
    <row r="40" spans="1:14">
      <c r="A40" s="2" t="s">
        <v>14</v>
      </c>
      <c r="B40" s="2" t="s">
        <v>15</v>
      </c>
      <c r="C40" s="4">
        <v>410347</v>
      </c>
      <c r="D40" s="4">
        <v>410347</v>
      </c>
      <c r="E40" s="6">
        <v>1053035875</v>
      </c>
      <c r="F40" s="8">
        <v>44385.702395833301</v>
      </c>
      <c r="G40" s="2" t="s">
        <v>16</v>
      </c>
      <c r="H40" s="6">
        <v>719</v>
      </c>
      <c r="I40" s="2" t="s">
        <v>17</v>
      </c>
      <c r="J40" s="2" t="s">
        <v>80</v>
      </c>
      <c r="K40" s="24">
        <v>227</v>
      </c>
      <c r="L40" s="2" t="s">
        <v>79</v>
      </c>
      <c r="M40" s="2" t="s">
        <v>17</v>
      </c>
      <c r="N40" s="2" t="s">
        <v>17</v>
      </c>
    </row>
    <row r="41" spans="1:14">
      <c r="A41" s="3" t="s">
        <v>14</v>
      </c>
      <c r="B41" s="3" t="s">
        <v>15</v>
      </c>
      <c r="C41" s="5">
        <v>1895183</v>
      </c>
      <c r="D41" s="5">
        <v>1895183</v>
      </c>
      <c r="E41" s="7">
        <v>1053039104</v>
      </c>
      <c r="F41" s="9">
        <v>44385.703750000001</v>
      </c>
      <c r="G41" s="3" t="s">
        <v>16</v>
      </c>
      <c r="H41" s="7">
        <v>720</v>
      </c>
      <c r="I41" s="3" t="s">
        <v>17</v>
      </c>
      <c r="J41" s="3" t="s">
        <v>81</v>
      </c>
      <c r="K41" s="24">
        <v>227</v>
      </c>
      <c r="L41" s="3" t="s">
        <v>82</v>
      </c>
      <c r="M41" s="3" t="s">
        <v>17</v>
      </c>
      <c r="N41" s="3" t="s">
        <v>17</v>
      </c>
    </row>
    <row r="42" spans="1:14">
      <c r="A42" s="2" t="s">
        <v>14</v>
      </c>
      <c r="B42" s="2" t="s">
        <v>15</v>
      </c>
      <c r="C42" s="4">
        <v>142176291</v>
      </c>
      <c r="D42" s="4">
        <v>142176291</v>
      </c>
      <c r="E42" s="6">
        <v>1053066883</v>
      </c>
      <c r="F42" s="8">
        <v>44385.716527777797</v>
      </c>
      <c r="G42" s="2" t="s">
        <v>16</v>
      </c>
      <c r="H42" s="6">
        <v>721</v>
      </c>
      <c r="I42" s="2" t="s">
        <v>17</v>
      </c>
      <c r="J42" s="2" t="s">
        <v>83</v>
      </c>
      <c r="K42" s="24">
        <v>227</v>
      </c>
      <c r="L42" s="2" t="s">
        <v>84</v>
      </c>
      <c r="M42" s="2" t="s">
        <v>17</v>
      </c>
      <c r="N42" s="2" t="s">
        <v>17</v>
      </c>
    </row>
    <row r="43" spans="1:14">
      <c r="A43" s="3" t="s">
        <v>14</v>
      </c>
      <c r="B43" s="3" t="s">
        <v>15</v>
      </c>
      <c r="C43" s="5">
        <v>53720</v>
      </c>
      <c r="D43" s="5">
        <v>53720</v>
      </c>
      <c r="E43" s="7">
        <v>1053068875</v>
      </c>
      <c r="F43" s="9">
        <v>44385.717465277798</v>
      </c>
      <c r="G43" s="3" t="s">
        <v>16</v>
      </c>
      <c r="H43" s="7">
        <v>722</v>
      </c>
      <c r="I43" s="3" t="s">
        <v>17</v>
      </c>
      <c r="J43" s="3" t="s">
        <v>85</v>
      </c>
      <c r="K43" s="24">
        <v>227</v>
      </c>
      <c r="L43" s="3" t="s">
        <v>86</v>
      </c>
      <c r="M43" s="3" t="s">
        <v>17</v>
      </c>
      <c r="N43" s="3" t="s">
        <v>17</v>
      </c>
    </row>
    <row r="44" spans="1:14">
      <c r="A44" s="2" t="s">
        <v>14</v>
      </c>
      <c r="B44" s="2" t="s">
        <v>15</v>
      </c>
      <c r="C44" s="4">
        <v>189100</v>
      </c>
      <c r="D44" s="4">
        <v>189100</v>
      </c>
      <c r="E44" s="6">
        <v>1053105436</v>
      </c>
      <c r="F44" s="8">
        <v>44385.734699074099</v>
      </c>
      <c r="G44" s="2" t="s">
        <v>16</v>
      </c>
      <c r="H44" s="6">
        <v>723</v>
      </c>
      <c r="I44" s="2" t="s">
        <v>17</v>
      </c>
      <c r="J44" s="2" t="s">
        <v>29</v>
      </c>
      <c r="K44" s="24">
        <v>227</v>
      </c>
      <c r="L44" s="2" t="s">
        <v>87</v>
      </c>
      <c r="M44" s="2" t="s">
        <v>17</v>
      </c>
      <c r="N44" s="2" t="s">
        <v>17</v>
      </c>
    </row>
    <row r="45" spans="1:14">
      <c r="A45" s="3" t="s">
        <v>14</v>
      </c>
      <c r="B45" s="3" t="s">
        <v>15</v>
      </c>
      <c r="C45" s="5">
        <v>288456.25</v>
      </c>
      <c r="D45" s="5">
        <v>288456.25</v>
      </c>
      <c r="E45" s="7">
        <v>1053137150</v>
      </c>
      <c r="F45" s="9">
        <v>44385.750173611101</v>
      </c>
      <c r="G45" s="3" t="s">
        <v>16</v>
      </c>
      <c r="H45" s="7">
        <v>724</v>
      </c>
      <c r="I45" s="3" t="s">
        <v>17</v>
      </c>
      <c r="J45" s="3" t="s">
        <v>88</v>
      </c>
      <c r="K45" s="24">
        <v>227</v>
      </c>
      <c r="L45" s="3" t="s">
        <v>89</v>
      </c>
      <c r="M45" s="3" t="s">
        <v>17</v>
      </c>
      <c r="N45" s="3" t="s">
        <v>17</v>
      </c>
    </row>
    <row r="46" spans="1:14">
      <c r="A46" s="2" t="s">
        <v>14</v>
      </c>
      <c r="B46" s="2" t="s">
        <v>15</v>
      </c>
      <c r="C46" s="4">
        <v>660908.57999999996</v>
      </c>
      <c r="D46" s="4">
        <v>660908.57999999996</v>
      </c>
      <c r="E46" s="6">
        <v>1053143444</v>
      </c>
      <c r="F46" s="8">
        <v>44385.753194444398</v>
      </c>
      <c r="G46" s="2" t="s">
        <v>16</v>
      </c>
      <c r="H46" s="6">
        <v>725</v>
      </c>
      <c r="I46" s="2" t="s">
        <v>17</v>
      </c>
      <c r="J46" s="2" t="s">
        <v>88</v>
      </c>
      <c r="K46" s="24">
        <v>227</v>
      </c>
      <c r="L46" s="2" t="s">
        <v>89</v>
      </c>
      <c r="M46" s="2" t="s">
        <v>17</v>
      </c>
      <c r="N46" s="2" t="s">
        <v>17</v>
      </c>
    </row>
    <row r="47" spans="1:14">
      <c r="A47" s="3" t="s">
        <v>14</v>
      </c>
      <c r="B47" s="3" t="s">
        <v>15</v>
      </c>
      <c r="C47" s="5">
        <v>49832.51</v>
      </c>
      <c r="D47" s="5">
        <v>49832.51</v>
      </c>
      <c r="E47" s="7">
        <v>1053148888</v>
      </c>
      <c r="F47" s="9">
        <v>44385.755752314799</v>
      </c>
      <c r="G47" s="3" t="s">
        <v>16</v>
      </c>
      <c r="H47" s="7">
        <v>726</v>
      </c>
      <c r="I47" s="3" t="s">
        <v>17</v>
      </c>
      <c r="J47" s="3" t="s">
        <v>88</v>
      </c>
      <c r="K47" s="24">
        <v>227</v>
      </c>
      <c r="L47" s="3" t="s">
        <v>89</v>
      </c>
      <c r="M47" s="3" t="s">
        <v>17</v>
      </c>
      <c r="N47" s="3" t="s">
        <v>17</v>
      </c>
    </row>
    <row r="48" spans="1:14">
      <c r="A48" s="2" t="s">
        <v>14</v>
      </c>
      <c r="B48" s="2" t="s">
        <v>15</v>
      </c>
      <c r="C48" s="21">
        <v>4226075</v>
      </c>
      <c r="D48" s="4">
        <v>4226075</v>
      </c>
      <c r="E48" s="6">
        <v>1053179142</v>
      </c>
      <c r="F48" s="8">
        <v>44385.772025462997</v>
      </c>
      <c r="G48" s="2" t="s">
        <v>16</v>
      </c>
      <c r="H48" s="6">
        <v>727</v>
      </c>
      <c r="I48" s="2" t="s">
        <v>17</v>
      </c>
      <c r="J48" s="2" t="s">
        <v>90</v>
      </c>
      <c r="K48" s="24">
        <v>227</v>
      </c>
      <c r="L48" s="2" t="s">
        <v>91</v>
      </c>
      <c r="M48" s="2" t="s">
        <v>17</v>
      </c>
      <c r="N48" s="2" t="s">
        <v>17</v>
      </c>
    </row>
    <row r="49" spans="1:14">
      <c r="A49" s="3" t="s">
        <v>14</v>
      </c>
      <c r="B49" s="3" t="s">
        <v>15</v>
      </c>
      <c r="C49" s="5">
        <v>1583396</v>
      </c>
      <c r="D49" s="5">
        <v>1583396</v>
      </c>
      <c r="E49" s="7">
        <v>1053242988</v>
      </c>
      <c r="F49" s="9">
        <v>44385.806238425903</v>
      </c>
      <c r="G49" s="3" t="s">
        <v>16</v>
      </c>
      <c r="H49" s="7">
        <v>729</v>
      </c>
      <c r="I49" s="3" t="s">
        <v>17</v>
      </c>
      <c r="J49" s="3" t="s">
        <v>92</v>
      </c>
      <c r="K49" s="24">
        <v>227</v>
      </c>
      <c r="L49" s="3" t="s">
        <v>93</v>
      </c>
      <c r="M49" s="3" t="s">
        <v>17</v>
      </c>
      <c r="N49" s="3" t="s">
        <v>17</v>
      </c>
    </row>
    <row r="50" spans="1:14">
      <c r="A50" s="2" t="s">
        <v>14</v>
      </c>
      <c r="B50" s="2" t="s">
        <v>15</v>
      </c>
      <c r="C50" s="4">
        <v>2616119</v>
      </c>
      <c r="D50" s="4">
        <v>2616119</v>
      </c>
      <c r="E50" s="6">
        <v>1053583847</v>
      </c>
      <c r="F50" s="8">
        <v>44386.342638888898</v>
      </c>
      <c r="G50" s="2" t="s">
        <v>16</v>
      </c>
      <c r="H50" s="6">
        <v>730</v>
      </c>
      <c r="I50" s="2" t="s">
        <v>17</v>
      </c>
      <c r="J50" s="2" t="s">
        <v>94</v>
      </c>
      <c r="K50" s="24">
        <v>227</v>
      </c>
      <c r="L50" s="2" t="s">
        <v>95</v>
      </c>
      <c r="M50" s="2" t="s">
        <v>17</v>
      </c>
      <c r="N50" s="2" t="s">
        <v>17</v>
      </c>
    </row>
    <row r="51" spans="1:14">
      <c r="A51" s="3" t="s">
        <v>14</v>
      </c>
      <c r="B51" s="3" t="s">
        <v>15</v>
      </c>
      <c r="C51" s="5">
        <v>1434069</v>
      </c>
      <c r="D51" s="5">
        <v>1434069</v>
      </c>
      <c r="E51" s="7">
        <v>1053612941</v>
      </c>
      <c r="F51" s="9">
        <v>44386.359375</v>
      </c>
      <c r="G51" s="3" t="s">
        <v>16</v>
      </c>
      <c r="H51" s="7">
        <v>732</v>
      </c>
      <c r="I51" s="3" t="s">
        <v>17</v>
      </c>
      <c r="J51" s="3" t="s">
        <v>96</v>
      </c>
      <c r="K51" s="24">
        <v>227</v>
      </c>
      <c r="L51" s="3" t="s">
        <v>97</v>
      </c>
      <c r="M51" s="3" t="s">
        <v>17</v>
      </c>
      <c r="N51" s="3" t="s">
        <v>17</v>
      </c>
    </row>
    <row r="52" spans="1:14">
      <c r="A52" s="2" t="s">
        <v>14</v>
      </c>
      <c r="B52" s="2" t="s">
        <v>15</v>
      </c>
      <c r="C52" s="4">
        <v>4336751</v>
      </c>
      <c r="D52" s="4">
        <v>4336751</v>
      </c>
      <c r="E52" s="6">
        <v>1053616654</v>
      </c>
      <c r="F52" s="8">
        <v>44386.361342592601</v>
      </c>
      <c r="G52" s="2" t="s">
        <v>16</v>
      </c>
      <c r="H52" s="6">
        <v>733</v>
      </c>
      <c r="I52" s="2" t="s">
        <v>17</v>
      </c>
      <c r="J52" s="2" t="s">
        <v>98</v>
      </c>
      <c r="K52" s="24">
        <v>227</v>
      </c>
      <c r="L52" s="2" t="s">
        <v>24</v>
      </c>
      <c r="M52" s="2" t="s">
        <v>17</v>
      </c>
      <c r="N52" s="2" t="s">
        <v>17</v>
      </c>
    </row>
    <row r="53" spans="1:14">
      <c r="A53" s="3" t="s">
        <v>14</v>
      </c>
      <c r="B53" s="3" t="s">
        <v>15</v>
      </c>
      <c r="C53" s="5">
        <v>7918928.1399999997</v>
      </c>
      <c r="D53" s="5">
        <v>7918928.1399999997</v>
      </c>
      <c r="E53" s="7">
        <v>1053654228</v>
      </c>
      <c r="F53" s="9">
        <v>44386.379803240699</v>
      </c>
      <c r="G53" s="3" t="s">
        <v>16</v>
      </c>
      <c r="H53" s="7">
        <v>734</v>
      </c>
      <c r="I53" s="3" t="s">
        <v>17</v>
      </c>
      <c r="J53" s="3" t="s">
        <v>99</v>
      </c>
      <c r="K53" s="24">
        <v>227</v>
      </c>
      <c r="L53" s="3" t="s">
        <v>100</v>
      </c>
      <c r="M53" s="3" t="s">
        <v>17</v>
      </c>
      <c r="N53" s="3" t="s">
        <v>17</v>
      </c>
    </row>
    <row r="54" spans="1:14">
      <c r="A54" s="2" t="s">
        <v>14</v>
      </c>
      <c r="B54" s="2" t="s">
        <v>15</v>
      </c>
      <c r="C54" s="4">
        <v>1974072</v>
      </c>
      <c r="D54" s="4">
        <v>1974072</v>
      </c>
      <c r="E54" s="6">
        <v>1053852830</v>
      </c>
      <c r="F54" s="8">
        <v>44386.459594907399</v>
      </c>
      <c r="G54" s="2" t="s">
        <v>16</v>
      </c>
      <c r="H54" s="6">
        <v>735</v>
      </c>
      <c r="I54" s="2" t="s">
        <v>17</v>
      </c>
      <c r="J54" s="2" t="s">
        <v>101</v>
      </c>
      <c r="K54" s="24">
        <v>227</v>
      </c>
      <c r="L54" s="2" t="s">
        <v>102</v>
      </c>
      <c r="M54" s="2" t="s">
        <v>17</v>
      </c>
      <c r="N54" s="2" t="s">
        <v>17</v>
      </c>
    </row>
    <row r="55" spans="1:14">
      <c r="A55" s="3" t="s">
        <v>14</v>
      </c>
      <c r="B55" s="3" t="s">
        <v>15</v>
      </c>
      <c r="C55" s="5">
        <v>1226795</v>
      </c>
      <c r="D55" s="5">
        <v>1226795</v>
      </c>
      <c r="E55" s="7">
        <v>1053975337</v>
      </c>
      <c r="F55" s="9">
        <v>44386.505509259303</v>
      </c>
      <c r="G55" s="3" t="s">
        <v>16</v>
      </c>
      <c r="H55" s="7">
        <v>736</v>
      </c>
      <c r="I55" s="3" t="s">
        <v>17</v>
      </c>
      <c r="J55" s="3" t="s">
        <v>103</v>
      </c>
      <c r="K55" s="24">
        <v>227</v>
      </c>
      <c r="L55" s="3" t="s">
        <v>104</v>
      </c>
      <c r="M55" s="3" t="s">
        <v>17</v>
      </c>
      <c r="N55" s="3" t="s">
        <v>17</v>
      </c>
    </row>
    <row r="56" spans="1:14">
      <c r="A56" s="2" t="s">
        <v>14</v>
      </c>
      <c r="B56" s="2" t="s">
        <v>15</v>
      </c>
      <c r="C56" s="4">
        <v>189726894</v>
      </c>
      <c r="D56" s="4">
        <v>189726894</v>
      </c>
      <c r="E56" s="6">
        <v>1054049050</v>
      </c>
      <c r="F56" s="8">
        <v>44386.537060185197</v>
      </c>
      <c r="G56" s="2" t="s">
        <v>16</v>
      </c>
      <c r="H56" s="6">
        <v>737</v>
      </c>
      <c r="I56" s="2" t="s">
        <v>17</v>
      </c>
      <c r="J56" s="2" t="s">
        <v>105</v>
      </c>
      <c r="K56" s="24">
        <v>227</v>
      </c>
      <c r="L56" s="2" t="s">
        <v>106</v>
      </c>
      <c r="M56" s="2" t="s">
        <v>17</v>
      </c>
      <c r="N56" s="2" t="s">
        <v>17</v>
      </c>
    </row>
    <row r="57" spans="1:14">
      <c r="A57" s="3" t="s">
        <v>14</v>
      </c>
      <c r="B57" s="3" t="s">
        <v>15</v>
      </c>
      <c r="C57" s="5">
        <v>1152345</v>
      </c>
      <c r="D57" s="5">
        <v>1152345</v>
      </c>
      <c r="E57" s="7">
        <v>1054105496</v>
      </c>
      <c r="F57" s="9">
        <v>44386.564675925903</v>
      </c>
      <c r="G57" s="3" t="s">
        <v>16</v>
      </c>
      <c r="H57" s="7">
        <v>738</v>
      </c>
      <c r="I57" s="3" t="s">
        <v>17</v>
      </c>
      <c r="J57" s="3" t="s">
        <v>107</v>
      </c>
      <c r="K57" s="24">
        <v>227</v>
      </c>
      <c r="L57" s="3" t="s">
        <v>108</v>
      </c>
      <c r="M57" s="3" t="s">
        <v>17</v>
      </c>
      <c r="N57" s="3" t="s">
        <v>17</v>
      </c>
    </row>
    <row r="58" spans="1:14">
      <c r="A58" s="2" t="s">
        <v>14</v>
      </c>
      <c r="B58" s="2" t="s">
        <v>15</v>
      </c>
      <c r="C58" s="4">
        <v>26000</v>
      </c>
      <c r="D58" s="4">
        <v>26000</v>
      </c>
      <c r="E58" s="6">
        <v>1054192612</v>
      </c>
      <c r="F58" s="8">
        <v>44386.603356481501</v>
      </c>
      <c r="G58" s="2" t="s">
        <v>16</v>
      </c>
      <c r="H58" s="6">
        <v>739</v>
      </c>
      <c r="I58" s="2" t="s">
        <v>17</v>
      </c>
      <c r="J58" s="2" t="s">
        <v>109</v>
      </c>
      <c r="K58" s="24">
        <v>227</v>
      </c>
      <c r="L58" s="2" t="s">
        <v>110</v>
      </c>
      <c r="M58" s="2" t="s">
        <v>17</v>
      </c>
      <c r="N58" s="2" t="s">
        <v>17</v>
      </c>
    </row>
    <row r="59" spans="1:14">
      <c r="A59" s="3" t="s">
        <v>14</v>
      </c>
      <c r="B59" s="3" t="s">
        <v>15</v>
      </c>
      <c r="C59" s="5">
        <v>5776669</v>
      </c>
      <c r="D59" s="5">
        <v>5776669</v>
      </c>
      <c r="E59" s="7">
        <v>1054216268</v>
      </c>
      <c r="F59" s="9">
        <v>44386.612650463001</v>
      </c>
      <c r="G59" s="3" t="s">
        <v>16</v>
      </c>
      <c r="H59" s="7">
        <v>740</v>
      </c>
      <c r="I59" s="3" t="s">
        <v>17</v>
      </c>
      <c r="J59" s="3" t="s">
        <v>111</v>
      </c>
      <c r="K59" s="24">
        <v>227</v>
      </c>
      <c r="L59" s="3" t="s">
        <v>112</v>
      </c>
      <c r="M59" s="3" t="s">
        <v>17</v>
      </c>
      <c r="N59" s="3" t="s">
        <v>17</v>
      </c>
    </row>
    <row r="60" spans="1:14">
      <c r="A60" s="2" t="s">
        <v>14</v>
      </c>
      <c r="B60" s="2" t="s">
        <v>15</v>
      </c>
      <c r="C60" s="4">
        <v>178310.45</v>
      </c>
      <c r="D60" s="4">
        <v>178310.45</v>
      </c>
      <c r="E60" s="6">
        <v>1054217427</v>
      </c>
      <c r="F60" s="8">
        <v>44386.613090277802</v>
      </c>
      <c r="G60" s="2" t="s">
        <v>16</v>
      </c>
      <c r="H60" s="6">
        <v>741</v>
      </c>
      <c r="I60" s="2" t="s">
        <v>17</v>
      </c>
      <c r="J60" s="2" t="s">
        <v>113</v>
      </c>
      <c r="K60" s="24">
        <v>227</v>
      </c>
      <c r="L60" s="2" t="s">
        <v>114</v>
      </c>
      <c r="M60" s="2" t="s">
        <v>17</v>
      </c>
      <c r="N60" s="2" t="s">
        <v>17</v>
      </c>
    </row>
    <row r="61" spans="1:14">
      <c r="A61" s="3" t="s">
        <v>14</v>
      </c>
      <c r="B61" s="3" t="s">
        <v>15</v>
      </c>
      <c r="C61" s="5">
        <v>267955989</v>
      </c>
      <c r="D61" s="5">
        <v>267955989</v>
      </c>
      <c r="E61" s="7">
        <v>1054224846</v>
      </c>
      <c r="F61" s="9">
        <v>44386.615949074097</v>
      </c>
      <c r="G61" s="3" t="s">
        <v>16</v>
      </c>
      <c r="H61" s="7">
        <v>746</v>
      </c>
      <c r="I61" s="3" t="s">
        <v>17</v>
      </c>
      <c r="J61" s="3" t="s">
        <v>115</v>
      </c>
      <c r="K61" s="24">
        <v>227</v>
      </c>
      <c r="L61" s="3" t="s">
        <v>116</v>
      </c>
      <c r="M61" s="3" t="s">
        <v>17</v>
      </c>
      <c r="N61" s="3" t="s">
        <v>17</v>
      </c>
    </row>
    <row r="62" spans="1:14">
      <c r="A62" s="2" t="s">
        <v>14</v>
      </c>
      <c r="B62" s="2" t="s">
        <v>15</v>
      </c>
      <c r="C62" s="4">
        <v>62769.51</v>
      </c>
      <c r="D62" s="4">
        <v>62769.51</v>
      </c>
      <c r="E62" s="6">
        <v>1054228340</v>
      </c>
      <c r="F62" s="8">
        <v>44386.6172800926</v>
      </c>
      <c r="G62" s="2" t="s">
        <v>16</v>
      </c>
      <c r="H62" s="6">
        <v>747</v>
      </c>
      <c r="I62" s="2" t="s">
        <v>17</v>
      </c>
      <c r="J62" s="2" t="s">
        <v>117</v>
      </c>
      <c r="K62" s="24">
        <v>227</v>
      </c>
      <c r="L62" s="2" t="s">
        <v>114</v>
      </c>
      <c r="M62" s="2" t="s">
        <v>17</v>
      </c>
      <c r="N62" s="2" t="s">
        <v>17</v>
      </c>
    </row>
    <row r="63" spans="1:14">
      <c r="A63" s="3" t="s">
        <v>14</v>
      </c>
      <c r="B63" s="3" t="s">
        <v>15</v>
      </c>
      <c r="C63" s="5">
        <v>57000</v>
      </c>
      <c r="D63" s="5">
        <v>57000</v>
      </c>
      <c r="E63" s="7">
        <v>1054236437</v>
      </c>
      <c r="F63" s="9">
        <v>44386.620358796303</v>
      </c>
      <c r="G63" s="3" t="s">
        <v>16</v>
      </c>
      <c r="H63" s="7">
        <v>748</v>
      </c>
      <c r="I63" s="3" t="s">
        <v>17</v>
      </c>
      <c r="J63" s="3" t="s">
        <v>118</v>
      </c>
      <c r="K63" s="24">
        <v>227</v>
      </c>
      <c r="L63" s="3" t="s">
        <v>119</v>
      </c>
      <c r="M63" s="3" t="s">
        <v>17</v>
      </c>
      <c r="N63" s="3" t="s">
        <v>17</v>
      </c>
    </row>
    <row r="64" spans="1:14">
      <c r="A64" s="2" t="s">
        <v>14</v>
      </c>
      <c r="B64" s="2" t="s">
        <v>15</v>
      </c>
      <c r="C64" s="4">
        <v>57000</v>
      </c>
      <c r="D64" s="4">
        <v>57000</v>
      </c>
      <c r="E64" s="6">
        <v>1054251786</v>
      </c>
      <c r="F64" s="8">
        <v>44386.626238425903</v>
      </c>
      <c r="G64" s="2" t="s">
        <v>16</v>
      </c>
      <c r="H64" s="6">
        <v>749</v>
      </c>
      <c r="I64" s="2" t="s">
        <v>17</v>
      </c>
      <c r="J64" s="2" t="s">
        <v>118</v>
      </c>
      <c r="K64" s="24">
        <v>227</v>
      </c>
      <c r="L64" s="2" t="s">
        <v>120</v>
      </c>
      <c r="M64" s="2" t="s">
        <v>17</v>
      </c>
      <c r="N64" s="2" t="s">
        <v>17</v>
      </c>
    </row>
    <row r="65" spans="1:14">
      <c r="A65" s="3" t="s">
        <v>14</v>
      </c>
      <c r="B65" s="3" t="s">
        <v>15</v>
      </c>
      <c r="C65" s="5">
        <v>26373836</v>
      </c>
      <c r="D65" s="5">
        <v>26373836</v>
      </c>
      <c r="E65" s="7">
        <v>1054252662</v>
      </c>
      <c r="F65" s="9">
        <v>44386.626585648097</v>
      </c>
      <c r="G65" s="3" t="s">
        <v>16</v>
      </c>
      <c r="H65" s="7">
        <v>750</v>
      </c>
      <c r="I65" s="3" t="s">
        <v>17</v>
      </c>
      <c r="J65" s="3" t="s">
        <v>121</v>
      </c>
      <c r="K65" s="24">
        <v>227</v>
      </c>
      <c r="L65" s="3" t="s">
        <v>122</v>
      </c>
      <c r="M65" s="3" t="s">
        <v>17</v>
      </c>
      <c r="N65" s="3" t="s">
        <v>17</v>
      </c>
    </row>
    <row r="66" spans="1:14">
      <c r="A66" s="2" t="s">
        <v>14</v>
      </c>
      <c r="B66" s="2" t="s">
        <v>15</v>
      </c>
      <c r="C66" s="4">
        <v>532578</v>
      </c>
      <c r="D66" s="4">
        <v>532578</v>
      </c>
      <c r="E66" s="6">
        <v>1054333726</v>
      </c>
      <c r="F66" s="8">
        <v>44386.657361111102</v>
      </c>
      <c r="G66" s="2" t="s">
        <v>16</v>
      </c>
      <c r="H66" s="6">
        <v>751</v>
      </c>
      <c r="I66" s="2" t="s">
        <v>17</v>
      </c>
      <c r="J66" s="2" t="s">
        <v>123</v>
      </c>
      <c r="K66" s="24">
        <v>227</v>
      </c>
      <c r="L66" s="2" t="s">
        <v>124</v>
      </c>
      <c r="M66" s="2" t="s">
        <v>17</v>
      </c>
      <c r="N66" s="2" t="s">
        <v>17</v>
      </c>
    </row>
    <row r="67" spans="1:14">
      <c r="A67" s="3" t="s">
        <v>14</v>
      </c>
      <c r="B67" s="3" t="s">
        <v>15</v>
      </c>
      <c r="C67" s="21">
        <v>55154919</v>
      </c>
      <c r="D67" s="5">
        <v>55154919</v>
      </c>
      <c r="E67" s="7">
        <v>1054349193</v>
      </c>
      <c r="F67" s="9">
        <v>44386.663136574098</v>
      </c>
      <c r="G67" s="3" t="s">
        <v>16</v>
      </c>
      <c r="H67" s="7">
        <v>752</v>
      </c>
      <c r="I67" s="3" t="s">
        <v>17</v>
      </c>
      <c r="J67" s="3" t="s">
        <v>125</v>
      </c>
      <c r="K67" s="24">
        <v>227</v>
      </c>
      <c r="L67" s="3" t="s">
        <v>126</v>
      </c>
      <c r="M67" s="3" t="s">
        <v>17</v>
      </c>
      <c r="N67" s="3" t="s">
        <v>17</v>
      </c>
    </row>
    <row r="68" spans="1:14">
      <c r="B68" s="15" t="s">
        <v>21</v>
      </c>
      <c r="C68" s="18">
        <f>SUM(C26:C67)</f>
        <v>1278804051.0800002</v>
      </c>
    </row>
    <row r="69" spans="1:14">
      <c r="B69" s="16" t="s">
        <v>22</v>
      </c>
      <c r="C69" s="14">
        <f>+C25</f>
        <v>730714</v>
      </c>
    </row>
    <row r="70" spans="1:14">
      <c r="B70" s="15" t="s">
        <v>23</v>
      </c>
      <c r="C70" s="19">
        <v>711390324.98000002</v>
      </c>
    </row>
    <row r="71" spans="1:14">
      <c r="B71" s="17" t="s">
        <v>20</v>
      </c>
      <c r="C71" s="14">
        <f>+C68+C69-C70</f>
        <v>568144440.10000014</v>
      </c>
    </row>
    <row r="72" spans="1:14">
      <c r="A72" s="10" t="s">
        <v>14</v>
      </c>
      <c r="B72" s="10" t="s">
        <v>15</v>
      </c>
      <c r="C72" s="11">
        <v>3811125.19</v>
      </c>
      <c r="D72" s="11">
        <v>3811125.19</v>
      </c>
      <c r="E72" s="12">
        <v>1054563573</v>
      </c>
      <c r="F72" s="13">
        <v>44386.761076388902</v>
      </c>
      <c r="G72" s="10" t="s">
        <v>16</v>
      </c>
      <c r="H72" s="12">
        <v>753</v>
      </c>
      <c r="I72" s="10" t="s">
        <v>17</v>
      </c>
      <c r="J72" s="10" t="s">
        <v>127</v>
      </c>
      <c r="K72" s="25">
        <v>227</v>
      </c>
      <c r="L72" s="10" t="s">
        <v>128</v>
      </c>
      <c r="M72" s="10" t="s">
        <v>17</v>
      </c>
      <c r="N72" s="10" t="s">
        <v>17</v>
      </c>
    </row>
    <row r="73" spans="1:14">
      <c r="A73" s="2" t="s">
        <v>14</v>
      </c>
      <c r="B73" s="2" t="s">
        <v>15</v>
      </c>
      <c r="C73" s="4">
        <v>50664062.710000001</v>
      </c>
      <c r="D73" s="4">
        <v>50664062.710000001</v>
      </c>
      <c r="E73" s="6">
        <v>1055039191</v>
      </c>
      <c r="F73" s="8">
        <v>44387.434837963003</v>
      </c>
      <c r="G73" s="2" t="s">
        <v>16</v>
      </c>
      <c r="H73" s="6">
        <v>758</v>
      </c>
      <c r="I73" s="2" t="s">
        <v>17</v>
      </c>
      <c r="J73" s="2" t="s">
        <v>129</v>
      </c>
      <c r="K73" s="2" t="s">
        <v>18</v>
      </c>
      <c r="L73" s="2" t="s">
        <v>130</v>
      </c>
      <c r="M73" s="2" t="s">
        <v>17</v>
      </c>
      <c r="N73" s="2" t="s">
        <v>17</v>
      </c>
    </row>
    <row r="74" spans="1:14">
      <c r="A74" s="3" t="s">
        <v>14</v>
      </c>
      <c r="B74" s="3" t="s">
        <v>15</v>
      </c>
      <c r="C74" s="5">
        <v>11</v>
      </c>
      <c r="D74" s="5">
        <v>11</v>
      </c>
      <c r="E74" s="7">
        <v>1055055725</v>
      </c>
      <c r="F74" s="9">
        <v>44387.444155092599</v>
      </c>
      <c r="G74" s="3" t="s">
        <v>16</v>
      </c>
      <c r="H74" s="7">
        <v>760</v>
      </c>
      <c r="I74" s="3" t="s">
        <v>17</v>
      </c>
      <c r="J74" s="3" t="s">
        <v>131</v>
      </c>
      <c r="K74" s="3" t="s">
        <v>18</v>
      </c>
      <c r="L74" s="3" t="s">
        <v>130</v>
      </c>
      <c r="M74" s="3" t="s">
        <v>17</v>
      </c>
      <c r="N74" s="3" t="s">
        <v>17</v>
      </c>
    </row>
    <row r="75" spans="1:14">
      <c r="A75" s="2" t="s">
        <v>14</v>
      </c>
      <c r="B75" s="2" t="s">
        <v>15</v>
      </c>
      <c r="C75" s="4">
        <v>464834332</v>
      </c>
      <c r="D75" s="4">
        <v>464834332</v>
      </c>
      <c r="E75" s="6">
        <v>1056895350</v>
      </c>
      <c r="F75" s="8">
        <v>44389.586886574099</v>
      </c>
      <c r="G75" s="2" t="s">
        <v>16</v>
      </c>
      <c r="H75" s="6">
        <v>761</v>
      </c>
      <c r="I75" s="2" t="s">
        <v>17</v>
      </c>
      <c r="J75" s="2" t="s">
        <v>132</v>
      </c>
      <c r="K75" s="2" t="s">
        <v>18</v>
      </c>
      <c r="L75" s="2" t="s">
        <v>133</v>
      </c>
      <c r="M75" s="2" t="s">
        <v>17</v>
      </c>
      <c r="N75" s="2" t="s">
        <v>17</v>
      </c>
    </row>
    <row r="76" spans="1:14">
      <c r="A76" s="3" t="s">
        <v>14</v>
      </c>
      <c r="B76" s="3" t="s">
        <v>15</v>
      </c>
      <c r="C76" s="5">
        <v>41643512</v>
      </c>
      <c r="D76" s="5">
        <v>41643512</v>
      </c>
      <c r="E76" s="7">
        <v>1056904541</v>
      </c>
      <c r="F76" s="9">
        <v>44389.590891203698</v>
      </c>
      <c r="G76" s="3" t="s">
        <v>16</v>
      </c>
      <c r="H76" s="7">
        <v>762</v>
      </c>
      <c r="I76" s="3" t="s">
        <v>17</v>
      </c>
      <c r="J76" s="3" t="s">
        <v>132</v>
      </c>
      <c r="K76" s="3" t="s">
        <v>18</v>
      </c>
      <c r="L76" s="3" t="s">
        <v>134</v>
      </c>
      <c r="M76" s="3" t="s">
        <v>17</v>
      </c>
      <c r="N76" s="3" t="s">
        <v>17</v>
      </c>
    </row>
    <row r="77" spans="1:14">
      <c r="A77" s="2" t="s">
        <v>14</v>
      </c>
      <c r="B77" s="2" t="s">
        <v>15</v>
      </c>
      <c r="C77" s="4">
        <v>5459319</v>
      </c>
      <c r="D77" s="4">
        <v>5459319</v>
      </c>
      <c r="E77" s="6">
        <v>1056948828</v>
      </c>
      <c r="F77" s="8">
        <v>44389.608946759297</v>
      </c>
      <c r="G77" s="2" t="s">
        <v>16</v>
      </c>
      <c r="H77" s="6">
        <v>764</v>
      </c>
      <c r="I77" s="2" t="s">
        <v>17</v>
      </c>
      <c r="J77" s="2" t="s">
        <v>135</v>
      </c>
      <c r="K77" s="24">
        <v>227</v>
      </c>
      <c r="L77" s="2" t="s">
        <v>136</v>
      </c>
      <c r="M77" s="2" t="s">
        <v>17</v>
      </c>
      <c r="N77" s="2" t="s">
        <v>17</v>
      </c>
    </row>
    <row r="78" spans="1:14">
      <c r="A78" s="3" t="s">
        <v>14</v>
      </c>
      <c r="B78" s="3" t="s">
        <v>15</v>
      </c>
      <c r="C78" s="21">
        <v>1348874</v>
      </c>
      <c r="D78" s="5">
        <v>1348874</v>
      </c>
      <c r="E78" s="7">
        <v>1057203353</v>
      </c>
      <c r="F78" s="9">
        <v>44389.709120370397</v>
      </c>
      <c r="G78" s="3" t="s">
        <v>16</v>
      </c>
      <c r="H78" s="7">
        <v>765</v>
      </c>
      <c r="I78" s="3" t="s">
        <v>17</v>
      </c>
      <c r="J78" s="3" t="s">
        <v>137</v>
      </c>
      <c r="K78" s="3" t="s">
        <v>18</v>
      </c>
      <c r="L78" s="3" t="s">
        <v>138</v>
      </c>
      <c r="M78" s="3" t="s">
        <v>17</v>
      </c>
      <c r="N78" s="3" t="s">
        <v>17</v>
      </c>
    </row>
    <row r="79" spans="1:14">
      <c r="A79" s="2" t="s">
        <v>14</v>
      </c>
      <c r="B79" s="2" t="s">
        <v>15</v>
      </c>
      <c r="C79" s="4">
        <v>36555</v>
      </c>
      <c r="D79" s="4">
        <v>36555</v>
      </c>
      <c r="E79" s="6">
        <v>1057914154</v>
      </c>
      <c r="F79" s="8">
        <v>44390.446064814802</v>
      </c>
      <c r="G79" s="2" t="s">
        <v>16</v>
      </c>
      <c r="H79" s="6">
        <v>768</v>
      </c>
      <c r="I79" s="2" t="s">
        <v>17</v>
      </c>
      <c r="J79" s="2" t="s">
        <v>139</v>
      </c>
      <c r="K79" s="2" t="s">
        <v>18</v>
      </c>
      <c r="L79" s="2" t="s">
        <v>140</v>
      </c>
      <c r="M79" s="2" t="s">
        <v>17</v>
      </c>
      <c r="N79" s="2" t="s">
        <v>17</v>
      </c>
    </row>
    <row r="80" spans="1:14">
      <c r="A80" s="3" t="s">
        <v>14</v>
      </c>
      <c r="B80" s="3" t="s">
        <v>15</v>
      </c>
      <c r="C80" s="5">
        <v>39056872</v>
      </c>
      <c r="D80" s="5">
        <v>39056872</v>
      </c>
      <c r="E80" s="7">
        <v>1057978256</v>
      </c>
      <c r="F80" s="9">
        <v>44390.471817129597</v>
      </c>
      <c r="G80" s="3" t="s">
        <v>16</v>
      </c>
      <c r="H80" s="7">
        <v>769</v>
      </c>
      <c r="I80" s="3" t="s">
        <v>17</v>
      </c>
      <c r="J80" s="3" t="s">
        <v>141</v>
      </c>
      <c r="K80" s="3" t="s">
        <v>18</v>
      </c>
      <c r="L80" s="3" t="s">
        <v>142</v>
      </c>
      <c r="M80" s="3" t="s">
        <v>17</v>
      </c>
      <c r="N80" s="3" t="s">
        <v>17</v>
      </c>
    </row>
    <row r="81" spans="1:14">
      <c r="A81" s="2" t="s">
        <v>14</v>
      </c>
      <c r="B81" s="2" t="s">
        <v>15</v>
      </c>
      <c r="C81" s="4">
        <v>140448</v>
      </c>
      <c r="D81" s="4">
        <v>140448</v>
      </c>
      <c r="E81" s="6">
        <v>1057981657</v>
      </c>
      <c r="F81" s="8">
        <v>44390.473148148201</v>
      </c>
      <c r="G81" s="2" t="s">
        <v>16</v>
      </c>
      <c r="H81" s="6">
        <v>770</v>
      </c>
      <c r="I81" s="2" t="s">
        <v>17</v>
      </c>
      <c r="J81" s="2" t="s">
        <v>143</v>
      </c>
      <c r="K81" s="2" t="s">
        <v>18</v>
      </c>
      <c r="L81" s="2" t="s">
        <v>144</v>
      </c>
      <c r="M81" s="2" t="s">
        <v>17</v>
      </c>
      <c r="N81" s="2" t="s">
        <v>17</v>
      </c>
    </row>
    <row r="82" spans="1:14">
      <c r="A82" s="3" t="s">
        <v>14</v>
      </c>
      <c r="B82" s="3" t="s">
        <v>15</v>
      </c>
      <c r="C82" s="5">
        <v>12290596.18</v>
      </c>
      <c r="D82" s="5">
        <v>12290596.18</v>
      </c>
      <c r="E82" s="7">
        <v>1058093036</v>
      </c>
      <c r="F82" s="9">
        <v>44390.520439814798</v>
      </c>
      <c r="G82" s="3" t="s">
        <v>16</v>
      </c>
      <c r="H82" s="7">
        <v>771</v>
      </c>
      <c r="I82" s="3" t="s">
        <v>17</v>
      </c>
      <c r="J82" s="3" t="s">
        <v>145</v>
      </c>
      <c r="K82" s="3" t="s">
        <v>146</v>
      </c>
      <c r="L82" s="3" t="s">
        <v>147</v>
      </c>
      <c r="M82" s="3" t="s">
        <v>17</v>
      </c>
      <c r="N82" s="3" t="s">
        <v>17</v>
      </c>
    </row>
    <row r="83" spans="1:14">
      <c r="A83" s="2" t="s">
        <v>14</v>
      </c>
      <c r="B83" s="2" t="s">
        <v>15</v>
      </c>
      <c r="C83" s="21">
        <v>170360</v>
      </c>
      <c r="D83" s="4">
        <v>170360</v>
      </c>
      <c r="E83" s="6">
        <v>1058422496</v>
      </c>
      <c r="F83" s="8">
        <v>44390.673240740703</v>
      </c>
      <c r="G83" s="2" t="s">
        <v>16</v>
      </c>
      <c r="H83" s="6">
        <v>772</v>
      </c>
      <c r="I83" s="2" t="s">
        <v>17</v>
      </c>
      <c r="J83" s="2" t="s">
        <v>148</v>
      </c>
      <c r="K83" s="2" t="s">
        <v>18</v>
      </c>
      <c r="L83" s="2" t="s">
        <v>149</v>
      </c>
      <c r="M83" s="2" t="s">
        <v>17</v>
      </c>
      <c r="N83" s="2" t="s">
        <v>17</v>
      </c>
    </row>
    <row r="84" spans="1:14">
      <c r="A84" s="3" t="s">
        <v>14</v>
      </c>
      <c r="B84" s="3" t="s">
        <v>15</v>
      </c>
      <c r="C84" s="5">
        <v>128852</v>
      </c>
      <c r="D84" s="5">
        <v>128852</v>
      </c>
      <c r="E84" s="7">
        <v>1059380688</v>
      </c>
      <c r="F84" s="9">
        <v>44391.537280092598</v>
      </c>
      <c r="G84" s="3" t="s">
        <v>16</v>
      </c>
      <c r="H84" s="7">
        <v>774</v>
      </c>
      <c r="I84" s="3" t="s">
        <v>17</v>
      </c>
      <c r="J84" s="3" t="s">
        <v>150</v>
      </c>
      <c r="K84" s="3" t="s">
        <v>18</v>
      </c>
      <c r="L84" s="3" t="s">
        <v>151</v>
      </c>
      <c r="M84" s="3" t="s">
        <v>17</v>
      </c>
      <c r="N84" s="3" t="s">
        <v>17</v>
      </c>
    </row>
    <row r="85" spans="1:14">
      <c r="A85" s="2" t="s">
        <v>14</v>
      </c>
      <c r="B85" s="2" t="s">
        <v>15</v>
      </c>
      <c r="C85" s="4">
        <v>8450407</v>
      </c>
      <c r="D85" s="4">
        <v>8450407</v>
      </c>
      <c r="E85" s="6">
        <v>1059539223</v>
      </c>
      <c r="F85" s="8">
        <v>44391.615057870396</v>
      </c>
      <c r="G85" s="2" t="s">
        <v>16</v>
      </c>
      <c r="H85" s="6">
        <v>775</v>
      </c>
      <c r="I85" s="2" t="s">
        <v>17</v>
      </c>
      <c r="J85" s="2" t="s">
        <v>152</v>
      </c>
      <c r="K85" s="2" t="s">
        <v>18</v>
      </c>
      <c r="L85" s="2" t="s">
        <v>153</v>
      </c>
      <c r="M85" s="2" t="s">
        <v>17</v>
      </c>
      <c r="N85" s="2" t="s">
        <v>17</v>
      </c>
    </row>
    <row r="86" spans="1:14">
      <c r="A86" s="3" t="s">
        <v>14</v>
      </c>
      <c r="B86" s="3" t="s">
        <v>15</v>
      </c>
      <c r="C86" s="5">
        <v>146706</v>
      </c>
      <c r="D86" s="5">
        <v>146706</v>
      </c>
      <c r="E86" s="7">
        <v>1059553118</v>
      </c>
      <c r="F86" s="9">
        <v>44391.620694444398</v>
      </c>
      <c r="G86" s="3" t="s">
        <v>16</v>
      </c>
      <c r="H86" s="7">
        <v>776</v>
      </c>
      <c r="I86" s="3" t="s">
        <v>17</v>
      </c>
      <c r="J86" s="3" t="s">
        <v>154</v>
      </c>
      <c r="K86" s="3" t="s">
        <v>18</v>
      </c>
      <c r="L86" s="3" t="s">
        <v>153</v>
      </c>
      <c r="M86" s="3" t="s">
        <v>17</v>
      </c>
      <c r="N86" s="3" t="s">
        <v>17</v>
      </c>
    </row>
    <row r="87" spans="1:14">
      <c r="A87" s="2" t="s">
        <v>14</v>
      </c>
      <c r="B87" s="2" t="s">
        <v>15</v>
      </c>
      <c r="C87" s="4">
        <v>664344</v>
      </c>
      <c r="D87" s="4">
        <v>664344</v>
      </c>
      <c r="E87" s="6">
        <v>1059597683</v>
      </c>
      <c r="F87" s="8">
        <v>44391.638530092598</v>
      </c>
      <c r="G87" s="2" t="s">
        <v>16</v>
      </c>
      <c r="H87" s="6">
        <v>777</v>
      </c>
      <c r="I87" s="2" t="s">
        <v>17</v>
      </c>
      <c r="J87" s="2" t="s">
        <v>115</v>
      </c>
      <c r="K87" s="2" t="s">
        <v>18</v>
      </c>
      <c r="L87" s="2" t="s">
        <v>116</v>
      </c>
      <c r="M87" s="2" t="s">
        <v>17</v>
      </c>
      <c r="N87" s="2" t="s">
        <v>17</v>
      </c>
    </row>
    <row r="88" spans="1:14">
      <c r="A88" s="3" t="s">
        <v>14</v>
      </c>
      <c r="B88" s="3" t="s">
        <v>15</v>
      </c>
      <c r="C88" s="5">
        <v>48372819</v>
      </c>
      <c r="D88" s="5">
        <v>48372819</v>
      </c>
      <c r="E88" s="7">
        <v>1059614862</v>
      </c>
      <c r="F88" s="9">
        <v>44391.645347222198</v>
      </c>
      <c r="G88" s="3" t="s">
        <v>16</v>
      </c>
      <c r="H88" s="7">
        <v>778</v>
      </c>
      <c r="I88" s="3" t="s">
        <v>17</v>
      </c>
      <c r="J88" s="3" t="s">
        <v>155</v>
      </c>
      <c r="K88" s="3" t="s">
        <v>18</v>
      </c>
      <c r="L88" s="3" t="s">
        <v>156</v>
      </c>
      <c r="M88" s="3" t="s">
        <v>17</v>
      </c>
      <c r="N88" s="3" t="s">
        <v>17</v>
      </c>
    </row>
    <row r="89" spans="1:14">
      <c r="A89" s="2" t="s">
        <v>14</v>
      </c>
      <c r="B89" s="2" t="s">
        <v>15</v>
      </c>
      <c r="C89" s="4">
        <v>85160453</v>
      </c>
      <c r="D89" s="4">
        <v>85160453</v>
      </c>
      <c r="E89" s="6">
        <v>1059618288</v>
      </c>
      <c r="F89" s="8">
        <v>44391.646689814799</v>
      </c>
      <c r="G89" s="2" t="s">
        <v>16</v>
      </c>
      <c r="H89" s="6">
        <v>779</v>
      </c>
      <c r="I89" s="2" t="s">
        <v>17</v>
      </c>
      <c r="J89" s="2" t="s">
        <v>157</v>
      </c>
      <c r="K89" s="2" t="s">
        <v>18</v>
      </c>
      <c r="L89" s="2" t="s">
        <v>158</v>
      </c>
      <c r="M89" s="2" t="s">
        <v>17</v>
      </c>
      <c r="N89" s="2" t="s">
        <v>17</v>
      </c>
    </row>
    <row r="90" spans="1:14">
      <c r="A90" s="3" t="s">
        <v>14</v>
      </c>
      <c r="B90" s="3" t="s">
        <v>15</v>
      </c>
      <c r="C90" s="21">
        <v>239294424</v>
      </c>
      <c r="D90" s="5">
        <v>239294424</v>
      </c>
      <c r="E90" s="7">
        <v>1059629350</v>
      </c>
      <c r="F90" s="9">
        <v>44391.651076388902</v>
      </c>
      <c r="G90" s="3" t="s">
        <v>16</v>
      </c>
      <c r="H90" s="7">
        <v>780</v>
      </c>
      <c r="I90" s="3" t="s">
        <v>17</v>
      </c>
      <c r="J90" s="3" t="s">
        <v>159</v>
      </c>
      <c r="K90" s="22">
        <v>227</v>
      </c>
      <c r="L90" s="3" t="s">
        <v>160</v>
      </c>
      <c r="M90" s="3" t="s">
        <v>17</v>
      </c>
      <c r="N90" s="3" t="s">
        <v>17</v>
      </c>
    </row>
    <row r="91" spans="1:14">
      <c r="A91" s="2" t="s">
        <v>14</v>
      </c>
      <c r="B91" s="2" t="s">
        <v>15</v>
      </c>
      <c r="C91" s="4">
        <v>129989</v>
      </c>
      <c r="D91" s="4">
        <v>129989</v>
      </c>
      <c r="E91" s="6">
        <v>1062952514</v>
      </c>
      <c r="F91" s="8">
        <v>44393.712696759299</v>
      </c>
      <c r="G91" s="2" t="s">
        <v>16</v>
      </c>
      <c r="H91" s="6">
        <v>781</v>
      </c>
      <c r="I91" s="2" t="s">
        <v>17</v>
      </c>
      <c r="J91" s="2" t="s">
        <v>161</v>
      </c>
      <c r="K91" s="2" t="s">
        <v>18</v>
      </c>
      <c r="L91" s="2" t="s">
        <v>162</v>
      </c>
      <c r="M91" s="2" t="s">
        <v>17</v>
      </c>
      <c r="N91" s="2" t="s">
        <v>17</v>
      </c>
    </row>
    <row r="92" spans="1:14">
      <c r="A92" s="3" t="s">
        <v>14</v>
      </c>
      <c r="B92" s="3" t="s">
        <v>15</v>
      </c>
      <c r="C92" s="5">
        <v>22000</v>
      </c>
      <c r="D92" s="5">
        <v>22000</v>
      </c>
      <c r="E92" s="7">
        <v>1062990030</v>
      </c>
      <c r="F92" s="9">
        <v>44393.728587963</v>
      </c>
      <c r="G92" s="3" t="s">
        <v>16</v>
      </c>
      <c r="H92" s="7">
        <v>783</v>
      </c>
      <c r="I92" s="3" t="s">
        <v>17</v>
      </c>
      <c r="J92" s="3" t="s">
        <v>163</v>
      </c>
      <c r="K92" s="3" t="s">
        <v>18</v>
      </c>
      <c r="L92" s="3" t="s">
        <v>164</v>
      </c>
      <c r="M92" s="3" t="s">
        <v>17</v>
      </c>
      <c r="N92" s="3" t="s">
        <v>17</v>
      </c>
    </row>
    <row r="93" spans="1:14">
      <c r="B93" s="15" t="s">
        <v>21</v>
      </c>
      <c r="C93" s="18">
        <f>SUM(C72:C92)</f>
        <v>1001826061.0799999</v>
      </c>
    </row>
    <row r="94" spans="1:14">
      <c r="B94" s="16" t="s">
        <v>22</v>
      </c>
      <c r="C94" s="14">
        <f>+C71</f>
        <v>568144440.10000014</v>
      </c>
    </row>
    <row r="95" spans="1:14">
      <c r="B95" s="15" t="s">
        <v>23</v>
      </c>
      <c r="C95" s="19">
        <v>1569818512.1800001</v>
      </c>
    </row>
    <row r="96" spans="1:14">
      <c r="B96" s="17" t="s">
        <v>20</v>
      </c>
      <c r="C96" s="19">
        <f>+C93+C94-C95</f>
        <v>151989</v>
      </c>
    </row>
    <row r="97" spans="1:14">
      <c r="A97" s="26" t="s">
        <v>14</v>
      </c>
      <c r="B97" s="26" t="s">
        <v>15</v>
      </c>
      <c r="C97" s="27">
        <v>4409</v>
      </c>
      <c r="D97" s="27">
        <v>4409</v>
      </c>
      <c r="E97" s="28">
        <v>1065216966</v>
      </c>
      <c r="F97" s="29">
        <v>44396.491562499999</v>
      </c>
      <c r="G97" s="26" t="s">
        <v>16</v>
      </c>
      <c r="H97" s="28">
        <v>784</v>
      </c>
      <c r="I97" s="26" t="s">
        <v>17</v>
      </c>
      <c r="J97" s="26" t="s">
        <v>165</v>
      </c>
      <c r="K97" s="26" t="s">
        <v>18</v>
      </c>
      <c r="L97" s="26" t="s">
        <v>166</v>
      </c>
      <c r="M97" s="26" t="s">
        <v>17</v>
      </c>
      <c r="N97" s="26" t="s">
        <v>17</v>
      </c>
    </row>
    <row r="98" spans="1:14">
      <c r="A98" s="30" t="s">
        <v>14</v>
      </c>
      <c r="B98" s="30" t="s">
        <v>15</v>
      </c>
      <c r="C98" s="31">
        <v>12700</v>
      </c>
      <c r="D98" s="31">
        <v>12700</v>
      </c>
      <c r="E98" s="32">
        <v>1066999620</v>
      </c>
      <c r="F98" s="33">
        <v>44398.398518518501</v>
      </c>
      <c r="G98" s="30" t="s">
        <v>16</v>
      </c>
      <c r="H98" s="32">
        <v>785</v>
      </c>
      <c r="I98" s="30" t="s">
        <v>17</v>
      </c>
      <c r="J98" s="30" t="s">
        <v>29</v>
      </c>
      <c r="K98" s="30" t="s">
        <v>167</v>
      </c>
      <c r="L98" s="30" t="s">
        <v>87</v>
      </c>
      <c r="M98" s="30" t="s">
        <v>17</v>
      </c>
      <c r="N98" s="30" t="s">
        <v>17</v>
      </c>
    </row>
    <row r="99" spans="1:14">
      <c r="A99" s="26" t="s">
        <v>14</v>
      </c>
      <c r="B99" s="26" t="s">
        <v>15</v>
      </c>
      <c r="C99" s="27">
        <v>88460.79</v>
      </c>
      <c r="D99" s="27">
        <v>88460.79</v>
      </c>
      <c r="E99" s="28">
        <v>1068289128</v>
      </c>
      <c r="F99" s="29">
        <v>44399.402719907397</v>
      </c>
      <c r="G99" s="26" t="s">
        <v>16</v>
      </c>
      <c r="H99" s="28">
        <v>787</v>
      </c>
      <c r="I99" s="26" t="s">
        <v>17</v>
      </c>
      <c r="J99" s="26" t="s">
        <v>168</v>
      </c>
      <c r="K99" s="26" t="s">
        <v>18</v>
      </c>
      <c r="L99" s="26" t="s">
        <v>169</v>
      </c>
      <c r="M99" s="26" t="s">
        <v>17</v>
      </c>
      <c r="N99" s="26" t="s">
        <v>17</v>
      </c>
    </row>
    <row r="100" spans="1:14">
      <c r="A100" s="30" t="s">
        <v>14</v>
      </c>
      <c r="B100" s="30" t="s">
        <v>15</v>
      </c>
      <c r="C100" s="31">
        <v>48465</v>
      </c>
      <c r="D100" s="31">
        <v>48465</v>
      </c>
      <c r="E100" s="32">
        <v>1069506422</v>
      </c>
      <c r="F100" s="33">
        <v>44400.445335648103</v>
      </c>
      <c r="G100" s="30" t="s">
        <v>16</v>
      </c>
      <c r="H100" s="32">
        <v>788</v>
      </c>
      <c r="I100" s="30" t="s">
        <v>17</v>
      </c>
      <c r="J100" s="30" t="s">
        <v>170</v>
      </c>
      <c r="K100" s="30" t="s">
        <v>18</v>
      </c>
      <c r="L100" s="30" t="s">
        <v>171</v>
      </c>
      <c r="M100" s="30" t="s">
        <v>17</v>
      </c>
      <c r="N100" s="30" t="s">
        <v>17</v>
      </c>
    </row>
    <row r="101" spans="1:14">
      <c r="B101" s="15" t="s">
        <v>21</v>
      </c>
      <c r="C101" s="18">
        <f>SUM(C97:C100)</f>
        <v>154034.78999999998</v>
      </c>
    </row>
    <row r="102" spans="1:14">
      <c r="B102" s="16" t="s">
        <v>22</v>
      </c>
      <c r="C102" s="34">
        <f>C96</f>
        <v>151989</v>
      </c>
    </row>
    <row r="103" spans="1:14">
      <c r="B103" s="15" t="s">
        <v>23</v>
      </c>
      <c r="C103">
        <v>257558.79</v>
      </c>
    </row>
    <row r="104" spans="1:14">
      <c r="B104" s="17" t="s">
        <v>20</v>
      </c>
      <c r="C104" s="19">
        <f>+C101+C102-C103</f>
        <v>48464.999999999971</v>
      </c>
    </row>
    <row r="105" spans="1:14">
      <c r="A105" s="26" t="s">
        <v>14</v>
      </c>
      <c r="B105" s="26" t="s">
        <v>15</v>
      </c>
      <c r="C105" s="27">
        <v>6995741</v>
      </c>
      <c r="D105" s="27">
        <v>6995741</v>
      </c>
      <c r="E105" s="28">
        <v>1073017412</v>
      </c>
      <c r="F105" s="29">
        <v>44404.4070601852</v>
      </c>
      <c r="G105" s="26" t="s">
        <v>16</v>
      </c>
      <c r="H105" s="28">
        <v>789</v>
      </c>
      <c r="I105" s="26" t="s">
        <v>17</v>
      </c>
      <c r="J105" s="26" t="s">
        <v>172</v>
      </c>
      <c r="K105" s="26" t="s">
        <v>18</v>
      </c>
      <c r="L105" s="26" t="s">
        <v>173</v>
      </c>
      <c r="M105" s="26" t="s">
        <v>17</v>
      </c>
      <c r="N105" s="26" t="s">
        <v>17</v>
      </c>
    </row>
    <row r="106" spans="1:14">
      <c r="A106" s="30" t="s">
        <v>14</v>
      </c>
      <c r="B106" s="30" t="s">
        <v>15</v>
      </c>
      <c r="C106" s="31">
        <v>4993934</v>
      </c>
      <c r="D106" s="31">
        <v>4993934</v>
      </c>
      <c r="E106" s="32">
        <v>1073106262</v>
      </c>
      <c r="F106" s="33">
        <v>44404.448611111096</v>
      </c>
      <c r="G106" s="30" t="s">
        <v>16</v>
      </c>
      <c r="H106" s="32">
        <v>790</v>
      </c>
      <c r="I106" s="30" t="s">
        <v>17</v>
      </c>
      <c r="J106" s="30" t="s">
        <v>174</v>
      </c>
      <c r="K106" s="30" t="s">
        <v>18</v>
      </c>
      <c r="L106" s="30" t="s">
        <v>175</v>
      </c>
      <c r="M106" s="30" t="s">
        <v>17</v>
      </c>
      <c r="N106" s="30" t="s">
        <v>17</v>
      </c>
    </row>
    <row r="107" spans="1:14">
      <c r="A107" s="26" t="s">
        <v>14</v>
      </c>
      <c r="B107" s="26" t="s">
        <v>15</v>
      </c>
      <c r="C107" s="27">
        <v>107345</v>
      </c>
      <c r="D107" s="27">
        <v>107345</v>
      </c>
      <c r="E107" s="28">
        <v>1074279606</v>
      </c>
      <c r="F107" s="29">
        <v>44405.472060185202</v>
      </c>
      <c r="G107" s="26" t="s">
        <v>16</v>
      </c>
      <c r="H107" s="28">
        <v>791</v>
      </c>
      <c r="I107" s="26" t="s">
        <v>17</v>
      </c>
      <c r="J107" s="26" t="s">
        <v>176</v>
      </c>
      <c r="K107" s="26" t="s">
        <v>18</v>
      </c>
      <c r="L107" s="26" t="s">
        <v>177</v>
      </c>
      <c r="M107" s="26" t="s">
        <v>17</v>
      </c>
      <c r="N107" s="26" t="s">
        <v>17</v>
      </c>
    </row>
    <row r="108" spans="1:14">
      <c r="A108" s="30" t="s">
        <v>14</v>
      </c>
      <c r="B108" s="30" t="s">
        <v>15</v>
      </c>
      <c r="C108" s="31">
        <v>340618</v>
      </c>
      <c r="D108" s="31">
        <v>340618</v>
      </c>
      <c r="E108" s="32">
        <v>1075264469</v>
      </c>
      <c r="F108" s="33">
        <v>44406.402222222197</v>
      </c>
      <c r="G108" s="30" t="s">
        <v>16</v>
      </c>
      <c r="H108" s="32">
        <v>795</v>
      </c>
      <c r="I108" s="30" t="s">
        <v>17</v>
      </c>
      <c r="J108" s="30" t="s">
        <v>178</v>
      </c>
      <c r="K108" s="30" t="s">
        <v>179</v>
      </c>
      <c r="L108" s="30" t="s">
        <v>180</v>
      </c>
      <c r="M108" s="30" t="s">
        <v>17</v>
      </c>
      <c r="N108" s="30" t="s">
        <v>17</v>
      </c>
    </row>
    <row r="109" spans="1:14">
      <c r="A109" s="26" t="s">
        <v>14</v>
      </c>
      <c r="B109" s="26" t="s">
        <v>15</v>
      </c>
      <c r="C109" s="27">
        <v>34859</v>
      </c>
      <c r="D109" s="27">
        <v>34859</v>
      </c>
      <c r="E109" s="28">
        <v>1075350005</v>
      </c>
      <c r="F109" s="29">
        <v>44406.444988425901</v>
      </c>
      <c r="G109" s="26" t="s">
        <v>16</v>
      </c>
      <c r="H109" s="28">
        <v>796</v>
      </c>
      <c r="I109" s="26" t="s">
        <v>17</v>
      </c>
      <c r="J109" s="26" t="s">
        <v>181</v>
      </c>
      <c r="K109" s="26" t="s">
        <v>18</v>
      </c>
      <c r="L109" s="26" t="s">
        <v>182</v>
      </c>
      <c r="M109" s="26" t="s">
        <v>17</v>
      </c>
      <c r="N109" s="26" t="s">
        <v>17</v>
      </c>
    </row>
    <row r="110" spans="1:14">
      <c r="A110" s="30" t="s">
        <v>14</v>
      </c>
      <c r="B110" s="30" t="s">
        <v>15</v>
      </c>
      <c r="C110" s="31">
        <v>339661</v>
      </c>
      <c r="D110" s="31">
        <v>339661</v>
      </c>
      <c r="E110" s="32">
        <v>1075427100</v>
      </c>
      <c r="F110" s="33">
        <v>44406.480659722198</v>
      </c>
      <c r="G110" s="30" t="s">
        <v>16</v>
      </c>
      <c r="H110" s="32">
        <v>797</v>
      </c>
      <c r="I110" s="30" t="s">
        <v>17</v>
      </c>
      <c r="J110" s="30" t="s">
        <v>183</v>
      </c>
      <c r="K110" s="30" t="s">
        <v>18</v>
      </c>
      <c r="L110" s="30" t="s">
        <v>184</v>
      </c>
      <c r="M110" s="30" t="s">
        <v>17</v>
      </c>
      <c r="N110" s="30" t="s">
        <v>17</v>
      </c>
    </row>
    <row r="111" spans="1:14">
      <c r="A111" s="26" t="s">
        <v>14</v>
      </c>
      <c r="B111" s="26" t="s">
        <v>15</v>
      </c>
      <c r="C111" s="27">
        <v>22813.119999999999</v>
      </c>
      <c r="D111" s="27">
        <v>22813.119999999999</v>
      </c>
      <c r="E111" s="28">
        <v>1076728935</v>
      </c>
      <c r="F111" s="29">
        <v>44407.511041666701</v>
      </c>
      <c r="G111" s="26" t="s">
        <v>16</v>
      </c>
      <c r="H111" s="28">
        <v>798</v>
      </c>
      <c r="I111" s="26" t="s">
        <v>17</v>
      </c>
      <c r="J111" s="26" t="s">
        <v>185</v>
      </c>
      <c r="K111" s="26" t="s">
        <v>18</v>
      </c>
      <c r="L111" s="26" t="s">
        <v>186</v>
      </c>
      <c r="M111" s="26" t="s">
        <v>17</v>
      </c>
      <c r="N111" s="26" t="s">
        <v>17</v>
      </c>
    </row>
    <row r="112" spans="1:14">
      <c r="A112" s="30" t="s">
        <v>14</v>
      </c>
      <c r="B112" s="30" t="s">
        <v>15</v>
      </c>
      <c r="C112" s="31">
        <v>51057</v>
      </c>
      <c r="D112" s="31">
        <v>51057</v>
      </c>
      <c r="E112" s="32">
        <v>1077097084</v>
      </c>
      <c r="F112" s="33">
        <v>44407.662326388898</v>
      </c>
      <c r="G112" s="30" t="s">
        <v>16</v>
      </c>
      <c r="H112" s="32">
        <v>799</v>
      </c>
      <c r="I112" s="30" t="s">
        <v>17</v>
      </c>
      <c r="J112" s="30" t="s">
        <v>187</v>
      </c>
      <c r="K112" s="30" t="s">
        <v>18</v>
      </c>
      <c r="L112" s="30" t="s">
        <v>110</v>
      </c>
      <c r="M112" s="30" t="s">
        <v>17</v>
      </c>
      <c r="N112" s="30" t="s">
        <v>17</v>
      </c>
    </row>
    <row r="113" spans="1:14">
      <c r="A113" s="26" t="s">
        <v>14</v>
      </c>
      <c r="B113" s="26" t="s">
        <v>15</v>
      </c>
      <c r="C113" s="27">
        <v>69717</v>
      </c>
      <c r="D113" s="27">
        <v>69717</v>
      </c>
      <c r="E113" s="28">
        <v>1077109243</v>
      </c>
      <c r="F113" s="29">
        <v>44407.666793981502</v>
      </c>
      <c r="G113" s="26" t="s">
        <v>16</v>
      </c>
      <c r="H113" s="28">
        <v>800</v>
      </c>
      <c r="I113" s="26" t="s">
        <v>17</v>
      </c>
      <c r="J113" s="26" t="s">
        <v>188</v>
      </c>
      <c r="K113" s="26" t="s">
        <v>18</v>
      </c>
      <c r="L113" s="26" t="s">
        <v>110</v>
      </c>
      <c r="M113" s="26" t="s">
        <v>17</v>
      </c>
      <c r="N113" s="26" t="s">
        <v>17</v>
      </c>
    </row>
    <row r="114" spans="1:14">
      <c r="B114" s="15" t="s">
        <v>21</v>
      </c>
      <c r="C114" s="18">
        <f>SUM(C105:C113)</f>
        <v>12955745.119999999</v>
      </c>
      <c r="D114" s="14"/>
    </row>
    <row r="115" spans="1:14">
      <c r="B115" s="16" t="s">
        <v>22</v>
      </c>
      <c r="C115" s="34">
        <f>C104</f>
        <v>48464.999999999971</v>
      </c>
    </row>
    <row r="116" spans="1:14">
      <c r="B116" s="15" t="s">
        <v>23</v>
      </c>
      <c r="C116" s="40">
        <v>12860623</v>
      </c>
    </row>
    <row r="117" spans="1:14">
      <c r="B117" s="17" t="s">
        <v>20</v>
      </c>
      <c r="C117" s="19">
        <f>+C114+C115-C116</f>
        <v>143587.11999999918</v>
      </c>
      <c r="E117" s="34"/>
    </row>
    <row r="118" spans="1:14" s="39" customFormat="1">
      <c r="A118" s="35" t="s">
        <v>14</v>
      </c>
      <c r="B118" s="35" t="s">
        <v>15</v>
      </c>
      <c r="C118" s="36">
        <v>68175.16</v>
      </c>
      <c r="D118" s="36">
        <v>68175.16</v>
      </c>
      <c r="E118" s="37">
        <v>1077496212</v>
      </c>
      <c r="F118" s="38">
        <v>44407.838437500002</v>
      </c>
      <c r="G118" s="35" t="s">
        <v>16</v>
      </c>
      <c r="H118" s="37">
        <v>801</v>
      </c>
      <c r="I118" s="35" t="s">
        <v>17</v>
      </c>
      <c r="J118" s="35" t="s">
        <v>189</v>
      </c>
      <c r="K118" s="35" t="s">
        <v>190</v>
      </c>
      <c r="L118" s="35" t="s">
        <v>191</v>
      </c>
      <c r="M118" s="35" t="s">
        <v>17</v>
      </c>
      <c r="N118" s="3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G17" sqref="G17"/>
    </sheetView>
  </sheetViews>
  <sheetFormatPr baseColWidth="10" defaultRowHeight="15"/>
  <cols>
    <col min="2" max="2" width="15.140625" style="19" bestFit="1" customWidth="1"/>
    <col min="5" max="5" width="11.42578125" style="23"/>
    <col min="6" max="6" width="15.140625" style="19" bestFit="1" customWidth="1"/>
  </cols>
  <sheetData>
    <row r="1" spans="1:7">
      <c r="A1">
        <v>6</v>
      </c>
      <c r="B1" s="20">
        <v>18166413</v>
      </c>
      <c r="C1">
        <v>1</v>
      </c>
      <c r="E1">
        <v>12</v>
      </c>
      <c r="F1" s="19">
        <v>54475198.899999999</v>
      </c>
    </row>
    <row r="2" spans="1:7">
      <c r="E2"/>
      <c r="F2" s="19">
        <v>511937163</v>
      </c>
    </row>
    <row r="3" spans="1:7">
      <c r="E3"/>
      <c r="F3" s="19">
        <v>1348874</v>
      </c>
    </row>
    <row r="4" spans="1:7">
      <c r="A4">
        <v>7</v>
      </c>
      <c r="B4" s="19">
        <v>2682447</v>
      </c>
      <c r="E4"/>
      <c r="F4" s="20">
        <f>SUM(F1:F3)</f>
        <v>567761235.89999998</v>
      </c>
      <c r="G4">
        <v>7</v>
      </c>
    </row>
    <row r="5" spans="1:7">
      <c r="B5" s="19">
        <v>148980501</v>
      </c>
      <c r="E5"/>
    </row>
    <row r="6" spans="1:7">
      <c r="B6" s="19">
        <v>327229.42</v>
      </c>
      <c r="E6">
        <v>13</v>
      </c>
      <c r="F6" s="19">
        <v>51524471.18</v>
      </c>
    </row>
    <row r="7" spans="1:7">
      <c r="B7" s="20">
        <f>SUM(B4:B6)</f>
        <v>151990177.41999999</v>
      </c>
      <c r="C7">
        <v>5</v>
      </c>
      <c r="E7"/>
      <c r="F7" s="19">
        <v>170360</v>
      </c>
    </row>
    <row r="8" spans="1:7">
      <c r="E8"/>
      <c r="F8" s="20">
        <f>SUM(F6:F7)</f>
        <v>51694831.18</v>
      </c>
      <c r="G8">
        <v>5</v>
      </c>
    </row>
    <row r="9" spans="1:7">
      <c r="A9">
        <v>8</v>
      </c>
      <c r="B9" s="19">
        <v>385887863</v>
      </c>
      <c r="E9"/>
    </row>
    <row r="10" spans="1:7">
      <c r="B10" s="19">
        <v>16503.22</v>
      </c>
      <c r="E10">
        <v>14</v>
      </c>
      <c r="F10" s="19">
        <v>128852</v>
      </c>
    </row>
    <row r="11" spans="1:7">
      <c r="B11" s="19">
        <v>12750</v>
      </c>
      <c r="E11"/>
      <c r="F11" s="19">
        <v>57634276</v>
      </c>
    </row>
    <row r="12" spans="1:7">
      <c r="B12" s="19">
        <v>154585904.34</v>
      </c>
      <c r="E12"/>
      <c r="F12" s="19">
        <v>324454877</v>
      </c>
    </row>
    <row r="13" spans="1:7">
      <c r="B13" s="20">
        <f>SUM(B9:B12)</f>
        <v>540503020.56000006</v>
      </c>
      <c r="C13">
        <v>17</v>
      </c>
      <c r="E13"/>
      <c r="F13" s="20">
        <f>SUM(F10:F12)</f>
        <v>382218005</v>
      </c>
      <c r="G13">
        <v>7</v>
      </c>
    </row>
    <row r="14" spans="1:7">
      <c r="E14"/>
    </row>
    <row r="15" spans="1:7">
      <c r="A15">
        <v>9</v>
      </c>
      <c r="B15" s="19">
        <v>1583396</v>
      </c>
      <c r="E15">
        <v>16</v>
      </c>
      <c r="F15" s="19">
        <v>151989</v>
      </c>
      <c r="G15">
        <v>2</v>
      </c>
    </row>
    <row r="16" spans="1:7">
      <c r="B16" s="19">
        <v>16305867.140000001</v>
      </c>
      <c r="E16"/>
      <c r="G16">
        <f>SUM(G4:G15)</f>
        <v>21</v>
      </c>
    </row>
    <row r="17" spans="2:5">
      <c r="B17" s="19">
        <v>192927761</v>
      </c>
      <c r="E17"/>
    </row>
    <row r="18" spans="2:5">
      <c r="B18" s="19">
        <v>301639918.95999998</v>
      </c>
      <c r="E18"/>
    </row>
    <row r="19" spans="2:5">
      <c r="B19" s="19">
        <v>55687497</v>
      </c>
      <c r="E19"/>
    </row>
    <row r="20" spans="2:5">
      <c r="B20" s="20">
        <f>SUM(B15:B19)</f>
        <v>568144440.0999999</v>
      </c>
      <c r="C20">
        <v>19</v>
      </c>
      <c r="E20"/>
    </row>
    <row r="21" spans="2:5">
      <c r="C21">
        <f>SUM(C1:C20)</f>
        <v>42</v>
      </c>
      <c r="E21"/>
    </row>
    <row r="22" spans="2:5">
      <c r="E22"/>
    </row>
    <row r="23" spans="2:5">
      <c r="E23"/>
    </row>
    <row r="24" spans="2:5">
      <c r="E24"/>
    </row>
    <row r="25" spans="2:5">
      <c r="E25"/>
    </row>
    <row r="26" spans="2:5">
      <c r="E26"/>
    </row>
    <row r="27" spans="2:5">
      <c r="E27"/>
    </row>
    <row r="28" spans="2:5">
      <c r="E28"/>
    </row>
    <row r="29" spans="2:5">
      <c r="E29"/>
    </row>
    <row r="30" spans="2:5">
      <c r="E30"/>
    </row>
    <row r="31" spans="2:5">
      <c r="E31"/>
    </row>
    <row r="32" spans="2:5">
      <c r="E32"/>
    </row>
    <row r="33" spans="5:5">
      <c r="E33"/>
    </row>
    <row r="34" spans="5:5">
      <c r="E34"/>
    </row>
    <row r="35" spans="5:5">
      <c r="E35"/>
    </row>
    <row r="36" spans="5:5">
      <c r="E36"/>
    </row>
    <row r="37" spans="5:5">
      <c r="E37"/>
    </row>
    <row r="38" spans="5:5">
      <c r="E38"/>
    </row>
    <row r="39" spans="5:5">
      <c r="E39"/>
    </row>
    <row r="40" spans="5:5">
      <c r="E40"/>
    </row>
    <row r="41" spans="5:5">
      <c r="E41"/>
    </row>
    <row r="42" spans="5:5">
      <c r="E42"/>
    </row>
    <row r="43" spans="5:5">
      <c r="E43"/>
    </row>
    <row r="44" spans="5:5">
      <c r="E44"/>
    </row>
    <row r="45" spans="5:5">
      <c r="E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2021-06-08T13:40:37Z</dcterms:created>
  <dcterms:modified xsi:type="dcterms:W3CDTF">2022-01-24T17:34:29Z</dcterms:modified>
</cp:coreProperties>
</file>