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1 ENERO\PSE\"/>
    </mc:Choice>
  </mc:AlternateContent>
  <bookViews>
    <workbookView xWindow="0" yWindow="0" windowWidth="20490" windowHeight="6795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C139" i="1" l="1"/>
  <c r="C124" i="1" l="1"/>
  <c r="C82" i="1" l="1"/>
  <c r="C24" i="2" l="1"/>
  <c r="C25" i="1"/>
  <c r="B25" i="2"/>
  <c r="B23" i="2" l="1"/>
  <c r="B17" i="2"/>
  <c r="B12" i="2"/>
  <c r="B8" i="2"/>
  <c r="B4" i="2"/>
  <c r="C28" i="1" l="1"/>
  <c r="C83" i="1" s="1"/>
  <c r="C85" i="1" l="1"/>
  <c r="C125" i="1" s="1"/>
  <c r="C127" i="1" s="1"/>
  <c r="C140" i="1" s="1"/>
  <c r="C142" i="1" s="1"/>
</calcChain>
</file>

<file path=xl/sharedStrings.xml><?xml version="1.0" encoding="utf-8"?>
<sst xmlns="http://schemas.openxmlformats.org/spreadsheetml/2006/main" count="1157" uniqueCount="153">
  <si>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</si>
  <si>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</si>
  <si>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</si>
  <si>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</si>
  <si>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</si>
  <si>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</si>
  <si>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</si>
  <si>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</si>
  <si>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</si>
  <si>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</si>
  <si>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Correo Electrónico del Pagador</t>
  </si>
  <si>
    <t>Código de Portafolio</t>
  </si>
  <si>
    <t>Apellido Cliente</t>
  </si>
  <si>
    <t>Referencia 3</t>
  </si>
  <si>
    <t>PSE</t>
  </si>
  <si>
    <t>Paga</t>
  </si>
  <si>
    <t>Aprobada</t>
  </si>
  <si>
    <t/>
  </si>
  <si>
    <t>CONTRIB. CTO 050/2019 DCRI</t>
  </si>
  <si>
    <t>gloria.gutierrez@dcri.gov.co</t>
  </si>
  <si>
    <t>227</t>
  </si>
  <si>
    <t>Recaudo Estampilla Pro-universidades Estatales  Decreto 1050-2014</t>
  </si>
  <si>
    <t>blanca.betancourth@esap.edu.co</t>
  </si>
  <si>
    <t>ESTAMPILLA PRO UNIVERSIDAD II SEMESTRE 2020</t>
  </si>
  <si>
    <t>veronicavillafane@correo.unicordoba.edu.co</t>
  </si>
  <si>
    <t>INT. CONT. CTO 050/2019 MDN-VGSED-DCRI</t>
  </si>
  <si>
    <t>gloria_l_gutierrez@hotmail.com</t>
  </si>
  <si>
    <t>pago recaudo estampilla segundo semestre 2020 Recaudo Estampilla Pro-Universidad</t>
  </si>
  <si>
    <t>DALIANA.PATINO@CORMACARENA.GOV.CO</t>
  </si>
  <si>
    <t xml:space="preserve">PAGO ESTAMPILLA PRO UNIVERSIDAD NACIONAL - DICIEMBRE 2020 SSF </t>
  </si>
  <si>
    <t>jramirep@cendoj.ramajudicial.gov.co</t>
  </si>
  <si>
    <t>PRO ESTAMPILLA ANT II SEMESTRE 2020</t>
  </si>
  <si>
    <t>JL-MOSQUERA@HOTMAIL.COM</t>
  </si>
  <si>
    <t>Pago Estampilla Prounal 2 Semestre 2020 SSF</t>
  </si>
  <si>
    <t>pagavcio@cendoj.ramajudicial.gov.co</t>
  </si>
  <si>
    <t>DTN Recaudo Estampilla Pro-Universidades Estatales Ley 1697 de 2013 / Fondo Naci</t>
  </si>
  <si>
    <t>pagaduria@cajahonor.gov.co</t>
  </si>
  <si>
    <t>PAGO ESTAMPILLA UNIVERSIDAD NACIONAL</t>
  </si>
  <si>
    <t>tesoreria@XM.COM.CO</t>
  </si>
  <si>
    <t>Contribución contrato 056-2020</t>
  </si>
  <si>
    <t>contabilidad@satena.com</t>
  </si>
  <si>
    <t>Pago Estampilla Pro Universidades Contrato Obra SPGR Semestre II</t>
  </si>
  <si>
    <t>yuri.jimenez@gestiondelriesgo.gov.co</t>
  </si>
  <si>
    <t>Deducciones Ley SSF Pro-Unal II Sem/20</t>
  </si>
  <si>
    <t>atobarc@cendoj.ramajudicial.gov.co</t>
  </si>
  <si>
    <t>PAGO ESTAMPILLA 2o.SEMESTRE 2020</t>
  </si>
  <si>
    <t>tesoreria@dermatologia.gov.co</t>
  </si>
  <si>
    <t>PAGO ESTAMPILLA PROUNIVERSIDAD SEMESTRE II 2020CIONAL</t>
  </si>
  <si>
    <t>tesoreria@intrenexa.com</t>
  </si>
  <si>
    <t>CONTRIBUCION ESTAMPILLA PRO UNIVERSIDADES ESTATALES</t>
  </si>
  <si>
    <t>pordonez@cedenar.com.co</t>
  </si>
  <si>
    <t>Pago Estampilla II Semestre 2020</t>
  </si>
  <si>
    <t>pagacauca@cendoj.ramajudicial.gov.co</t>
  </si>
  <si>
    <t>RECAUDO ESTAMPILLAS UN 02</t>
  </si>
  <si>
    <t>mpalacio@cendoj.ramajudicial.gov.co</t>
  </si>
  <si>
    <t>ESTAMPILLA PROUNAL UN 08</t>
  </si>
  <si>
    <t>RECAUDO ESTAMPILLA PRO UNIVERSIDAD ESTATALES PERIODO 20202</t>
  </si>
  <si>
    <t>a-fredy.paz@utch.edu.co</t>
  </si>
  <si>
    <t>SB</t>
  </si>
  <si>
    <t>SA</t>
  </si>
  <si>
    <t>DB</t>
  </si>
  <si>
    <t>TTL</t>
  </si>
  <si>
    <t>ESTAMPILLA AÑO 2017</t>
  </si>
  <si>
    <t>tesoreria@medicinalegal.gov.co</t>
  </si>
  <si>
    <t>FONAM-003-2017 EDWIN ALBERTO MUÑOZ VICIOSO</t>
  </si>
  <si>
    <t>rodrigo.martinez@parquesnacionales.gov.co</t>
  </si>
  <si>
    <t>PAGO ESTAMPILLAS</t>
  </si>
  <si>
    <t>libernal@sgc.gov.co</t>
  </si>
  <si>
    <t>GENERACION DE RENDIMINETOS FINANCIEROS CONTRATO DE APORTES 115</t>
  </si>
  <si>
    <t>hogarinfantilguateque@yahoo.es</t>
  </si>
  <si>
    <t xml:space="preserve"> </t>
  </si>
  <si>
    <t>Retención estamp U Nacional, contrato inter 2019-236 RAMA JUDICIAL</t>
  </si>
  <si>
    <t>afvargas@esu.com.co</t>
  </si>
  <si>
    <t>Estampilla Unal 2do Semestre</t>
  </si>
  <si>
    <t>tesoreria@cenit-transporte.com</t>
  </si>
  <si>
    <t>PAGO PLANILLA Mini02- ESTAMPILLAS 2do SEMESTRE 2020 MINCULTURA-REGALIAS</t>
  </si>
  <si>
    <t>jpardos@mincultura.gov.co</t>
  </si>
  <si>
    <t>Pago Estampilla INC 2020-2</t>
  </si>
  <si>
    <t>acamelo@cancer.gov.co</t>
  </si>
  <si>
    <t>227 Ministerio de Educación Nacional</t>
  </si>
  <si>
    <t>Estampillas 2° semestre 2020</t>
  </si>
  <si>
    <t>ggarzona@deaj.ramajudicial.gov.co</t>
  </si>
  <si>
    <t>ESTAMPILLAS PRO UNIVERSIDADES CONTRATO 006-DGSM-2017 DEL 2017</t>
  </si>
  <si>
    <t>cristian.doncel@sanidadfuerzasmilitares.mil.co</t>
  </si>
  <si>
    <t>PAGO ESTAMPILLAS ENERO</t>
  </si>
  <si>
    <t>Pago Estampilla</t>
  </si>
  <si>
    <t>francy.monsalve@fac.mil.co</t>
  </si>
  <si>
    <t>158</t>
  </si>
  <si>
    <t>PAGO ESTAMPILLA CORPOGGUAVIO</t>
  </si>
  <si>
    <t>yolandat@corpoguavio.gov.co</t>
  </si>
  <si>
    <t>DTN Recaudo Estampilla Decreto 1050-2014</t>
  </si>
  <si>
    <t>jpena@coljuegos.gov.co</t>
  </si>
  <si>
    <t>PAGO ESTAMPILLAS ENERO1</t>
  </si>
  <si>
    <t>Deducciones Pro universidad Nacional</t>
  </si>
  <si>
    <t>PAULA.SILVA@COLOMBIACOMPRA.GOV.CO</t>
  </si>
  <si>
    <t>Abono recaudo estampillas pro universidades - Contrato 75-6-10024-17 MECUC</t>
  </si>
  <si>
    <t>conarqor@gmail.com</t>
  </si>
  <si>
    <t>pago estampilla 2014pro Ucontr 140000026OT</t>
  </si>
  <si>
    <t>elvert.perez@aerocivil.gov.co</t>
  </si>
  <si>
    <t>contrato 14000025OTpro u 2014</t>
  </si>
  <si>
    <t>CANCELACION RETENCION ESTAMPILLAS SEGUNDO SEMESTRE 2020.</t>
  </si>
  <si>
    <t>sortiz@rtvc.gov.co</t>
  </si>
  <si>
    <t>9000025836</t>
  </si>
  <si>
    <t>DTN -  RECAUDO ESTAMPILLAS PRO UNIVERSIDADES ESTATALES DECRETO 1050-2014</t>
  </si>
  <si>
    <t>jjimenez@fiduprevisora.com.co</t>
  </si>
  <si>
    <t>ESTAMPILLA II SEMESTRE 2020</t>
  </si>
  <si>
    <t>tesoreria@cvs.gov.co</t>
  </si>
  <si>
    <t>Pago estampilla contrato 195-2020 pago periodo 2020-II</t>
  </si>
  <si>
    <t>djimenez@procuraduria.gov.co</t>
  </si>
  <si>
    <t>estampillas prouniversidades estatales</t>
  </si>
  <si>
    <t>tesoreria@corponor.gov.co</t>
  </si>
  <si>
    <t>ESTAMPILLA DEL CONTRATO 15000315-OH</t>
  </si>
  <si>
    <t>ingcivimetal@gmail.com</t>
  </si>
  <si>
    <t>ESTAMPILLAS PRO UNIVERSIDADES 2 SEMESTRE 2020</t>
  </si>
  <si>
    <t>jefe.tesoreria@ciac.gov.co</t>
  </si>
  <si>
    <t>OT-14000026 estamplilla pro U</t>
  </si>
  <si>
    <t>OC-14000238 pro u</t>
  </si>
  <si>
    <t>ESTAMPILLAS</t>
  </si>
  <si>
    <t>ligia.silva@electrocaqueta.com.co</t>
  </si>
  <si>
    <t>8911901273</t>
  </si>
  <si>
    <t>CANCELACION ESTAMPILLA II SEMESTRE 2020</t>
  </si>
  <si>
    <t>james.lopez@gensa.com.co</t>
  </si>
  <si>
    <t>REC ESTAMPILLA PRO UNIV ESTAT A DIC 2020</t>
  </si>
  <si>
    <t>emunoz@artesaniasdecolombia.com.co</t>
  </si>
  <si>
    <t>consorcio de conservación areas cdmb-dtn-ministerio de hacienda y credito public</t>
  </si>
  <si>
    <t>JENNY.SANCHEZ@CDMB.GOV.CO</t>
  </si>
  <si>
    <t>227 MINISTERIO EDUCACIÓN NACIONAL</t>
  </si>
  <si>
    <t>Pago estampilla ctos 069-Gimred4 2018, 15-ginred4 2018</t>
  </si>
  <si>
    <t>apadilla@dimar.mil.co</t>
  </si>
  <si>
    <t>Estampilla_Pro universidad del mes de DICIEMBRE de 2020</t>
  </si>
  <si>
    <t>martha.villabona@empas.gov.co</t>
  </si>
  <si>
    <t>IISemestre2020</t>
  </si>
  <si>
    <t>tesoreria@corpoguajira.gov.co</t>
  </si>
  <si>
    <t>IIsemestre recaudo estampilla pro-Universidades estatales.</t>
  </si>
  <si>
    <t>lcastillo@crautonoma.gov.co</t>
  </si>
  <si>
    <t>pago estampilla 2 semestre 2020</t>
  </si>
  <si>
    <t>apsanchez@humboldt.org.co</t>
  </si>
  <si>
    <t>PAGO ESTAMPILLA PRO UNIVERSIDAD NACIONAL OBCIPOL SAS  CONTRATO NRO 2014-375</t>
  </si>
  <si>
    <t>PAGO ESTAMPILLA PRO UNIVERSIDAD</t>
  </si>
  <si>
    <t>TECHNOAIRES@YAHOO.COM</t>
  </si>
  <si>
    <t>RECAUDO ESTAMPILLA DEC 1050 2014</t>
  </si>
  <si>
    <t>wbarros@dimar.mil.co</t>
  </si>
  <si>
    <t>INTERESES RECAUDO ESTAMPILLA DECRETO 1050 2014</t>
  </si>
  <si>
    <t>SALDO ESTAMPILA PROUNAL CONTRATO BGA-047-2016</t>
  </si>
  <si>
    <t>tesbuca@cendoj.ramajudicial.gov.co</t>
  </si>
  <si>
    <t>TRANSFERENCIA ESTAMPILLAS PRO UNIVERSIDADES SEMESTRE II 2020</t>
  </si>
  <si>
    <t>diana.beltran@cortolima.gov.co</t>
  </si>
  <si>
    <t>CONTRIBUCIÓN ESTAMPILLA PROUNAL</t>
  </si>
  <si>
    <t>yavella@invias.gov.co</t>
  </si>
  <si>
    <t>PAGO CONTRATO No. 93-7-10005-18</t>
  </si>
  <si>
    <t>MENEV.GRUTE@POLICIA.GOV.CO</t>
  </si>
  <si>
    <t>PAGO CONTRATO SILICOM SAS No. 93-7-10020-17</t>
  </si>
  <si>
    <t>PAGO CONTRATO SILICOM SAS No. 93-7-10035-18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</si>
</sst>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-&quot;$&quot;\ * #,##0_-;\-&quot;$&quot;\ * #,##0_-;_-&quot;$&quot;\ * &quot;-&quot;_-;_-@_-"/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* #,##0_-;\-* #,##0_-;_-* &quot;-&quot;??_-;_-@_-"/>
    <numFmt numFmtId="168" formatCode="_-&quot;$&quot;\ * #,##0.00_-;\-&quot;$&quot;\ * #,##0.00_-;_-&quot;$&quot;\ * &quot;-&quot;_-;_-@_-"/>
  </numFmts>
  <fonts count="7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</font>
    <font>
      <sz val="11"/>
      <name val="Calibri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2" fontId="5" fillId="0" borderId="0" applyFont="0" applyFill="0" applyBorder="0" applyAlignment="0" applyProtection="0"/>
  </cellStyleXfs>
  <cellXfs count="44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0" borderId="2" xfId="0" applyNumberFormat="1" applyFont="1" applyFill="1" applyBorder="1"/>
    <xf numFmtId="164" fontId="0" fillId="0" borderId="0" xfId="0" applyNumberFormat="1" applyFont="1"/>
    <xf numFmtId="43" fontId="0" fillId="0" borderId="0" xfId="1" applyFont="1"/>
    <xf numFmtId="43" fontId="0" fillId="0" borderId="0" xfId="0" applyNumberFormat="1" applyFont="1"/>
    <xf numFmtId="43" fontId="0" fillId="3" borderId="0" xfId="1" applyFont="1" applyFill="1"/>
    <xf numFmtId="164" fontId="2" fillId="3" borderId="1" xfId="0" applyNumberFormat="1" applyFont="1" applyFill="1" applyBorder="1"/>
    <xf numFmtId="0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43" fontId="3" fillId="0" borderId="0" xfId="1" applyFont="1"/>
    <xf numFmtId="43" fontId="3" fillId="0" borderId="0" xfId="0" applyNumberFormat="1" applyFont="1"/>
    <xf numFmtId="167" fontId="0" fillId="0" borderId="0" xfId="0" applyNumberFormat="1" applyFont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39" fontId="6" fillId="4" borderId="3" xfId="1" applyNumberFormat="1" applyFont="1" applyFill="1" applyBorder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0" fontId="0" fillId="3" borderId="0" xfId="0" applyNumberFormat="1" applyFont="1" applyFill="1"/>
    <xf numFmtId="42" fontId="0" fillId="0" borderId="0" xfId="2" applyFont="1"/>
    <xf numFmtId="168" fontId="0" fillId="0" borderId="0" xfId="2" applyNumberFormat="1" applyFont="1"/>
    <xf numFmtId="0" fontId="4" fillId="0" borderId="1" xfId="0" applyNumberFormat="1" applyFont="1" applyFill="1" applyBorder="1"/>
    <xf numFmtId="164" fontId="4" fillId="0" borderId="1" xfId="0" applyNumberFormat="1" applyFont="1" applyFill="1" applyBorder="1"/>
    <xf numFmtId="165" fontId="4" fillId="0" borderId="1" xfId="0" applyNumberFormat="1" applyFont="1" applyFill="1" applyBorder="1"/>
    <xf numFmtId="166" fontId="4" fillId="0" borderId="1" xfId="0" applyNumberFormat="1" applyFont="1" applyFill="1" applyBorder="1"/>
    <xf numFmtId="0" fontId="0" fillId="0" borderId="0" xfId="0" applyNumberFormat="1" applyFont="1" applyFill="1"/>
  </cellXfs>
  <cellStyles count="3">
    <cellStyle name="Millares" xfId="1" builtinId="3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2"/>
  <sheetViews>
    <sheetView tabSelected="1" workbookViewId="0">
      <selection activeCell="O1" activeCellId="1" sqref="M1:M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6.85546875" bestFit="1" customWidth="1"/>
    <col min="4" max="4" width="18.28515625" bestFit="1" customWidth="1"/>
    <col min="5" max="5" width="16.8554687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76.85546875" customWidth="1"/>
    <col min="11" max="11" width="43.42578125" customWidth="1"/>
    <col min="12" max="12" width="34.140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17" t="s">
        <v>14</v>
      </c>
      <c r="B2" s="17" t="s">
        <v>15</v>
      </c>
      <c r="C2" s="16">
        <v>155947</v>
      </c>
      <c r="D2" s="16">
        <v>155947</v>
      </c>
      <c r="E2" s="18">
        <v>847152658</v>
      </c>
      <c r="F2" s="19">
        <v>44195.735208333303</v>
      </c>
      <c r="G2" s="17" t="s">
        <v>16</v>
      </c>
      <c r="H2" s="18">
        <v>328</v>
      </c>
      <c r="I2" s="17" t="s">
        <v>17</v>
      </c>
      <c r="J2" s="17" t="s">
        <v>64</v>
      </c>
      <c r="K2" s="17" t="s">
        <v>65</v>
      </c>
      <c r="L2" s="17" t="s">
        <v>20</v>
      </c>
      <c r="M2" s="17" t="s">
        <v>17</v>
      </c>
      <c r="N2" s="17" t="s">
        <v>17</v>
      </c>
    </row>
    <row r="3" spans="1:14">
      <c r="A3" s="17" t="s">
        <v>14</v>
      </c>
      <c r="B3" s="17" t="s">
        <v>15</v>
      </c>
      <c r="C3" s="16">
        <v>192890</v>
      </c>
      <c r="D3" s="16">
        <v>192890</v>
      </c>
      <c r="E3" s="18">
        <v>847204007</v>
      </c>
      <c r="F3" s="19">
        <v>44195.763402777797</v>
      </c>
      <c r="G3" s="17" t="s">
        <v>16</v>
      </c>
      <c r="H3" s="18">
        <v>329</v>
      </c>
      <c r="I3" s="17" t="s">
        <v>17</v>
      </c>
      <c r="J3" s="17" t="s">
        <v>66</v>
      </c>
      <c r="K3" s="17" t="s">
        <v>67</v>
      </c>
      <c r="L3" s="17" t="s">
        <v>20</v>
      </c>
      <c r="M3" s="17" t="s">
        <v>17</v>
      </c>
      <c r="N3" s="17" t="s">
        <v>17</v>
      </c>
    </row>
    <row r="4" spans="1:14">
      <c r="A4" s="17" t="s">
        <v>14</v>
      </c>
      <c r="B4" s="17" t="s">
        <v>15</v>
      </c>
      <c r="C4" s="16">
        <v>92653</v>
      </c>
      <c r="D4" s="16">
        <v>92653</v>
      </c>
      <c r="E4" s="18">
        <v>847224963</v>
      </c>
      <c r="F4" s="19">
        <v>44195.774988425903</v>
      </c>
      <c r="G4" s="17" t="s">
        <v>16</v>
      </c>
      <c r="H4" s="18">
        <v>330</v>
      </c>
      <c r="I4" s="17" t="s">
        <v>17</v>
      </c>
      <c r="J4" s="17" t="s">
        <v>68</v>
      </c>
      <c r="K4" s="17" t="s">
        <v>69</v>
      </c>
      <c r="L4" s="17" t="s">
        <v>20</v>
      </c>
      <c r="M4" s="17" t="s">
        <v>17</v>
      </c>
      <c r="N4" s="17" t="s">
        <v>17</v>
      </c>
    </row>
    <row r="5" spans="1:14">
      <c r="A5" s="17" t="s">
        <v>14</v>
      </c>
      <c r="B5" s="17" t="s">
        <v>15</v>
      </c>
      <c r="C5" s="16">
        <v>1355548</v>
      </c>
      <c r="D5" s="16">
        <v>1355548</v>
      </c>
      <c r="E5" s="18">
        <v>847770984</v>
      </c>
      <c r="F5" s="19">
        <v>44196.477222222202</v>
      </c>
      <c r="G5" s="17" t="s">
        <v>16</v>
      </c>
      <c r="H5" s="18">
        <v>333</v>
      </c>
      <c r="I5" s="17" t="s">
        <v>17</v>
      </c>
      <c r="J5" s="17" t="s">
        <v>62</v>
      </c>
      <c r="K5" s="17" t="s">
        <v>63</v>
      </c>
      <c r="L5" s="17" t="s">
        <v>20</v>
      </c>
      <c r="M5" s="17" t="s">
        <v>17</v>
      </c>
      <c r="N5" s="17" t="s">
        <v>17</v>
      </c>
    </row>
    <row r="6" spans="1:14">
      <c r="A6" s="2" t="s">
        <v>14</v>
      </c>
      <c r="B6" s="2" t="s">
        <v>15</v>
      </c>
      <c r="C6" s="4">
        <v>309333</v>
      </c>
      <c r="D6" s="4">
        <v>309333</v>
      </c>
      <c r="E6" s="6">
        <v>849115440</v>
      </c>
      <c r="F6" s="8">
        <v>44198.769386574102</v>
      </c>
      <c r="G6" s="2" t="s">
        <v>16</v>
      </c>
      <c r="H6" s="6">
        <v>334</v>
      </c>
      <c r="I6" s="2" t="s">
        <v>17</v>
      </c>
      <c r="J6" s="2" t="s">
        <v>18</v>
      </c>
      <c r="K6" s="2" t="s">
        <v>19</v>
      </c>
      <c r="L6" s="2" t="s">
        <v>20</v>
      </c>
      <c r="M6" s="2" t="s">
        <v>17</v>
      </c>
      <c r="N6" s="2" t="s">
        <v>17</v>
      </c>
    </row>
    <row r="7" spans="1:14">
      <c r="A7" s="3" t="s">
        <v>14</v>
      </c>
      <c r="B7" s="3" t="s">
        <v>15</v>
      </c>
      <c r="C7" s="5">
        <v>245000</v>
      </c>
      <c r="D7" s="5">
        <v>245000</v>
      </c>
      <c r="E7" s="7">
        <v>849917133</v>
      </c>
      <c r="F7" s="9">
        <v>44200.376423611102</v>
      </c>
      <c r="G7" s="3" t="s">
        <v>16</v>
      </c>
      <c r="H7" s="7">
        <v>335</v>
      </c>
      <c r="I7" s="3" t="s">
        <v>17</v>
      </c>
      <c r="J7" s="3" t="s">
        <v>21</v>
      </c>
      <c r="K7" s="3" t="s">
        <v>22</v>
      </c>
      <c r="L7" s="3" t="s">
        <v>20</v>
      </c>
      <c r="M7" s="3" t="s">
        <v>17</v>
      </c>
      <c r="N7" s="3" t="s">
        <v>17</v>
      </c>
    </row>
    <row r="8" spans="1:14">
      <c r="A8" s="2" t="s">
        <v>14</v>
      </c>
      <c r="B8" s="2" t="s">
        <v>15</v>
      </c>
      <c r="C8" s="16">
        <v>19244707</v>
      </c>
      <c r="D8" s="4">
        <v>19244707</v>
      </c>
      <c r="E8" s="6">
        <v>850583160</v>
      </c>
      <c r="F8" s="8">
        <v>44200.629374999997</v>
      </c>
      <c r="G8" s="2" t="s">
        <v>16</v>
      </c>
      <c r="H8" s="6">
        <v>336</v>
      </c>
      <c r="I8" s="2" t="s">
        <v>17</v>
      </c>
      <c r="J8" s="2" t="s">
        <v>23</v>
      </c>
      <c r="K8" s="2" t="s">
        <v>24</v>
      </c>
      <c r="L8" s="2" t="s">
        <v>20</v>
      </c>
      <c r="M8" s="2" t="s">
        <v>17</v>
      </c>
      <c r="N8" s="2" t="s">
        <v>17</v>
      </c>
    </row>
    <row r="9" spans="1:14">
      <c r="A9" s="3" t="s">
        <v>14</v>
      </c>
      <c r="B9" s="3" t="s">
        <v>15</v>
      </c>
      <c r="C9" s="5">
        <v>75310</v>
      </c>
      <c r="D9" s="5">
        <v>75310</v>
      </c>
      <c r="E9" s="7">
        <v>851346140</v>
      </c>
      <c r="F9" s="9">
        <v>44201.375625000001</v>
      </c>
      <c r="G9" s="3" t="s">
        <v>16</v>
      </c>
      <c r="H9" s="7">
        <v>337</v>
      </c>
      <c r="I9" s="3" t="s">
        <v>17</v>
      </c>
      <c r="J9" s="3" t="s">
        <v>25</v>
      </c>
      <c r="K9" s="3" t="s">
        <v>26</v>
      </c>
      <c r="L9" s="3" t="s">
        <v>20</v>
      </c>
      <c r="M9" s="3" t="s">
        <v>17</v>
      </c>
      <c r="N9" s="3" t="s">
        <v>17</v>
      </c>
    </row>
    <row r="10" spans="1:14">
      <c r="A10" s="2" t="s">
        <v>14</v>
      </c>
      <c r="B10" s="2" t="s">
        <v>15</v>
      </c>
      <c r="C10" s="16">
        <v>4909470</v>
      </c>
      <c r="D10" s="4">
        <v>4909470</v>
      </c>
      <c r="E10" s="6">
        <v>851995835</v>
      </c>
      <c r="F10" s="8">
        <v>44201.643622685202</v>
      </c>
      <c r="G10" s="2" t="s">
        <v>16</v>
      </c>
      <c r="H10" s="6">
        <v>338</v>
      </c>
      <c r="I10" s="2" t="s">
        <v>17</v>
      </c>
      <c r="J10" s="2" t="s">
        <v>27</v>
      </c>
      <c r="K10" s="2" t="s">
        <v>28</v>
      </c>
      <c r="L10" s="2" t="s">
        <v>20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115683</v>
      </c>
      <c r="D11" s="5">
        <v>115683</v>
      </c>
      <c r="E11" s="7">
        <v>852919496</v>
      </c>
      <c r="F11" s="9">
        <v>44202.480810185203</v>
      </c>
      <c r="G11" s="3" t="s">
        <v>16</v>
      </c>
      <c r="H11" s="7">
        <v>339</v>
      </c>
      <c r="I11" s="3" t="s">
        <v>17</v>
      </c>
      <c r="J11" s="3" t="s">
        <v>29</v>
      </c>
      <c r="K11" s="3" t="s">
        <v>30</v>
      </c>
      <c r="L11" s="3" t="s">
        <v>20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100</v>
      </c>
      <c r="D12" s="4">
        <v>100</v>
      </c>
      <c r="E12" s="6">
        <v>852952130</v>
      </c>
      <c r="F12" s="8">
        <v>44202.493275462999</v>
      </c>
      <c r="G12" s="2" t="s">
        <v>16</v>
      </c>
      <c r="H12" s="6">
        <v>340</v>
      </c>
      <c r="I12" s="2" t="s">
        <v>17</v>
      </c>
      <c r="J12" s="2" t="s">
        <v>31</v>
      </c>
      <c r="K12" s="2" t="s">
        <v>32</v>
      </c>
      <c r="L12" s="2" t="s">
        <v>20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16">
        <v>316635</v>
      </c>
      <c r="D13" s="5">
        <v>316635</v>
      </c>
      <c r="E13" s="7">
        <v>853266487</v>
      </c>
      <c r="F13" s="9">
        <v>44202.643784722197</v>
      </c>
      <c r="G13" s="3" t="s">
        <v>16</v>
      </c>
      <c r="H13" s="7">
        <v>341</v>
      </c>
      <c r="I13" s="3" t="s">
        <v>17</v>
      </c>
      <c r="J13" s="3" t="s">
        <v>33</v>
      </c>
      <c r="K13" s="3" t="s">
        <v>34</v>
      </c>
      <c r="L13" s="3" t="s">
        <v>20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1380752</v>
      </c>
      <c r="D14" s="4">
        <v>1380752</v>
      </c>
      <c r="E14" s="6">
        <v>853955991</v>
      </c>
      <c r="F14" s="8">
        <v>44203.426435185203</v>
      </c>
      <c r="G14" s="2" t="s">
        <v>16</v>
      </c>
      <c r="H14" s="6">
        <v>342</v>
      </c>
      <c r="I14" s="2" t="s">
        <v>17</v>
      </c>
      <c r="J14" s="2" t="s">
        <v>35</v>
      </c>
      <c r="K14" s="2" t="s">
        <v>36</v>
      </c>
      <c r="L14" s="2" t="s">
        <v>20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13551462</v>
      </c>
      <c r="D15" s="5">
        <v>13551462</v>
      </c>
      <c r="E15" s="7">
        <v>854327767</v>
      </c>
      <c r="F15" s="9">
        <v>44203.616944444402</v>
      </c>
      <c r="G15" s="3" t="s">
        <v>16</v>
      </c>
      <c r="H15" s="7">
        <v>343</v>
      </c>
      <c r="I15" s="3" t="s">
        <v>17</v>
      </c>
      <c r="J15" s="3" t="s">
        <v>37</v>
      </c>
      <c r="K15" s="3" t="s">
        <v>38</v>
      </c>
      <c r="L15" s="3" t="s">
        <v>20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16">
        <v>108634</v>
      </c>
      <c r="D16" s="4">
        <v>108634</v>
      </c>
      <c r="E16" s="6">
        <v>854498105</v>
      </c>
      <c r="F16" s="8">
        <v>44203.7014583333</v>
      </c>
      <c r="G16" s="2" t="s">
        <v>16</v>
      </c>
      <c r="H16" s="6">
        <v>345</v>
      </c>
      <c r="I16" s="2" t="s">
        <v>17</v>
      </c>
      <c r="J16" s="2" t="s">
        <v>39</v>
      </c>
      <c r="K16" s="2" t="s">
        <v>40</v>
      </c>
      <c r="L16" s="2" t="s">
        <v>20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165732064</v>
      </c>
      <c r="D17" s="5">
        <v>165732064</v>
      </c>
      <c r="E17" s="7">
        <v>854575714</v>
      </c>
      <c r="F17" s="9">
        <v>44203.751597222203</v>
      </c>
      <c r="G17" s="3" t="s">
        <v>16</v>
      </c>
      <c r="H17" s="7">
        <v>347</v>
      </c>
      <c r="I17" s="3" t="s">
        <v>17</v>
      </c>
      <c r="J17" s="3" t="s">
        <v>41</v>
      </c>
      <c r="K17" s="3" t="s">
        <v>42</v>
      </c>
      <c r="L17" s="3" t="s">
        <v>20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9608784</v>
      </c>
      <c r="D18" s="4">
        <v>9608784</v>
      </c>
      <c r="E18" s="6">
        <v>854985399</v>
      </c>
      <c r="F18" s="8">
        <v>44204.404513888898</v>
      </c>
      <c r="G18" s="2" t="s">
        <v>16</v>
      </c>
      <c r="H18" s="6">
        <v>349</v>
      </c>
      <c r="I18" s="2" t="s">
        <v>17</v>
      </c>
      <c r="J18" s="2" t="s">
        <v>43</v>
      </c>
      <c r="K18" s="2" t="s">
        <v>44</v>
      </c>
      <c r="L18" s="2">
        <v>227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3244096</v>
      </c>
      <c r="D19" s="5">
        <v>3244096</v>
      </c>
      <c r="E19" s="7">
        <v>854996715</v>
      </c>
      <c r="F19" s="9">
        <v>44204.410266203697</v>
      </c>
      <c r="G19" s="3" t="s">
        <v>16</v>
      </c>
      <c r="H19" s="7">
        <v>350</v>
      </c>
      <c r="I19" s="3" t="s">
        <v>17</v>
      </c>
      <c r="J19" s="3" t="s">
        <v>45</v>
      </c>
      <c r="K19" s="3" t="s">
        <v>46</v>
      </c>
      <c r="L19" s="3" t="s">
        <v>20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1041855</v>
      </c>
      <c r="D20" s="4">
        <v>1041855</v>
      </c>
      <c r="E20" s="6">
        <v>855075972</v>
      </c>
      <c r="F20" s="8">
        <v>44204.445925925902</v>
      </c>
      <c r="G20" s="2" t="s">
        <v>16</v>
      </c>
      <c r="H20" s="6">
        <v>351</v>
      </c>
      <c r="I20" s="2" t="s">
        <v>17</v>
      </c>
      <c r="J20" s="2" t="s">
        <v>47</v>
      </c>
      <c r="K20" s="2" t="s">
        <v>48</v>
      </c>
      <c r="L20" s="2" t="s">
        <v>20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313506739</v>
      </c>
      <c r="D21" s="5">
        <v>313506739</v>
      </c>
      <c r="E21" s="7">
        <v>855216288</v>
      </c>
      <c r="F21" s="9">
        <v>44204.506631944401</v>
      </c>
      <c r="G21" s="3" t="s">
        <v>16</v>
      </c>
      <c r="H21" s="7">
        <v>352</v>
      </c>
      <c r="I21" s="3" t="s">
        <v>17</v>
      </c>
      <c r="J21" s="3" t="s">
        <v>49</v>
      </c>
      <c r="K21" s="3" t="s">
        <v>50</v>
      </c>
      <c r="L21" s="3" t="s">
        <v>20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4074637</v>
      </c>
      <c r="D22" s="4">
        <v>4074637</v>
      </c>
      <c r="E22" s="6">
        <v>855220886</v>
      </c>
      <c r="F22" s="8">
        <v>44204.508946759299</v>
      </c>
      <c r="G22" s="2" t="s">
        <v>16</v>
      </c>
      <c r="H22" s="6">
        <v>353</v>
      </c>
      <c r="I22" s="2" t="s">
        <v>17</v>
      </c>
      <c r="J22" s="2" t="s">
        <v>51</v>
      </c>
      <c r="K22" s="2" t="s">
        <v>52</v>
      </c>
      <c r="L22" s="2" t="s">
        <v>20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8302858</v>
      </c>
      <c r="D23" s="5">
        <v>8302858</v>
      </c>
      <c r="E23" s="7">
        <v>855369524</v>
      </c>
      <c r="F23" s="9">
        <v>44204.587754629603</v>
      </c>
      <c r="G23" s="3" t="s">
        <v>16</v>
      </c>
      <c r="H23" s="7">
        <v>354</v>
      </c>
      <c r="I23" s="3" t="s">
        <v>17</v>
      </c>
      <c r="J23" s="3" t="s">
        <v>53</v>
      </c>
      <c r="K23" s="3" t="s">
        <v>54</v>
      </c>
      <c r="L23" s="3" t="s">
        <v>20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16">
        <v>997013</v>
      </c>
      <c r="D24" s="4">
        <v>997013</v>
      </c>
      <c r="E24" s="6">
        <v>855387499</v>
      </c>
      <c r="F24" s="8">
        <v>44204.597013888902</v>
      </c>
      <c r="G24" s="2" t="s">
        <v>16</v>
      </c>
      <c r="H24" s="6">
        <v>355</v>
      </c>
      <c r="I24" s="2" t="s">
        <v>17</v>
      </c>
      <c r="J24" s="2" t="s">
        <v>55</v>
      </c>
      <c r="K24" s="2" t="s">
        <v>54</v>
      </c>
      <c r="L24" s="2" t="s">
        <v>20</v>
      </c>
      <c r="M24" s="2" t="s">
        <v>17</v>
      </c>
      <c r="N24" s="2" t="s">
        <v>17</v>
      </c>
    </row>
    <row r="25" spans="1:14">
      <c r="B25" s="10" t="s">
        <v>58</v>
      </c>
      <c r="C25" s="12">
        <f>SUM(C2:C24)</f>
        <v>548562170</v>
      </c>
    </row>
    <row r="26" spans="1:14">
      <c r="B26" s="11" t="s">
        <v>59</v>
      </c>
      <c r="C26" s="13">
        <v>1360867</v>
      </c>
    </row>
    <row r="27" spans="1:14">
      <c r="B27" s="10" t="s">
        <v>60</v>
      </c>
      <c r="C27" s="13">
        <v>43414991</v>
      </c>
    </row>
    <row r="28" spans="1:14">
      <c r="B28" s="11" t="s">
        <v>61</v>
      </c>
      <c r="C28" s="14">
        <f>+C25+C26-C27</f>
        <v>506508046</v>
      </c>
    </row>
    <row r="29" spans="1:14">
      <c r="A29" s="17" t="s">
        <v>14</v>
      </c>
      <c r="B29" s="17" t="s">
        <v>15</v>
      </c>
      <c r="C29" s="16">
        <v>6570455</v>
      </c>
      <c r="D29" s="16">
        <v>6570455</v>
      </c>
      <c r="E29" s="18">
        <v>855678633</v>
      </c>
      <c r="F29" s="19">
        <v>44204.752037036997</v>
      </c>
      <c r="G29" s="17" t="s">
        <v>16</v>
      </c>
      <c r="H29" s="18">
        <v>356</v>
      </c>
      <c r="I29" s="17" t="s">
        <v>17</v>
      </c>
      <c r="J29" s="17" t="s">
        <v>56</v>
      </c>
      <c r="K29" s="17" t="s">
        <v>57</v>
      </c>
      <c r="L29" s="17" t="s">
        <v>20</v>
      </c>
      <c r="M29" s="17" t="s">
        <v>17</v>
      </c>
      <c r="N29" s="17" t="s">
        <v>17</v>
      </c>
    </row>
    <row r="30" spans="1:14">
      <c r="A30" s="23" t="s">
        <v>14</v>
      </c>
      <c r="B30" s="23" t="s">
        <v>15</v>
      </c>
      <c r="C30" s="24">
        <v>122443</v>
      </c>
      <c r="D30" s="24">
        <v>122443</v>
      </c>
      <c r="E30" s="25">
        <v>856596965</v>
      </c>
      <c r="F30" s="26">
        <v>44206.4078703704</v>
      </c>
      <c r="G30" s="23" t="s">
        <v>16</v>
      </c>
      <c r="H30" s="25">
        <v>357</v>
      </c>
      <c r="I30" s="23" t="s">
        <v>17</v>
      </c>
      <c r="J30" s="23" t="s">
        <v>71</v>
      </c>
      <c r="K30" s="23" t="s">
        <v>72</v>
      </c>
      <c r="L30" s="23" t="s">
        <v>20</v>
      </c>
      <c r="M30" s="23" t="s">
        <v>17</v>
      </c>
      <c r="N30" s="23" t="s">
        <v>17</v>
      </c>
    </row>
    <row r="31" spans="1:14">
      <c r="A31" s="27" t="s">
        <v>14</v>
      </c>
      <c r="B31" s="27" t="s">
        <v>15</v>
      </c>
      <c r="C31" s="28">
        <v>105116000</v>
      </c>
      <c r="D31" s="28">
        <v>105116000</v>
      </c>
      <c r="E31" s="29">
        <v>857820665</v>
      </c>
      <c r="F31" s="30">
        <v>44208.4676273148</v>
      </c>
      <c r="G31" s="27" t="s">
        <v>16</v>
      </c>
      <c r="H31" s="29">
        <v>358</v>
      </c>
      <c r="I31" s="27" t="s">
        <v>17</v>
      </c>
      <c r="J31" s="27" t="s">
        <v>73</v>
      </c>
      <c r="K31" s="27" t="s">
        <v>74</v>
      </c>
      <c r="L31" s="27" t="s">
        <v>20</v>
      </c>
      <c r="M31" s="27" t="s">
        <v>17</v>
      </c>
      <c r="N31" s="27" t="s">
        <v>17</v>
      </c>
    </row>
    <row r="32" spans="1:14">
      <c r="A32" s="23" t="s">
        <v>14</v>
      </c>
      <c r="B32" s="23" t="s">
        <v>15</v>
      </c>
      <c r="C32" s="24">
        <v>42359967.32</v>
      </c>
      <c r="D32" s="24">
        <v>42359967.32</v>
      </c>
      <c r="E32" s="25">
        <v>857936995</v>
      </c>
      <c r="F32" s="26">
        <v>44208.514085648101</v>
      </c>
      <c r="G32" s="23" t="s">
        <v>16</v>
      </c>
      <c r="H32" s="25">
        <v>359</v>
      </c>
      <c r="I32" s="23" t="s">
        <v>17</v>
      </c>
      <c r="J32" s="23" t="s">
        <v>75</v>
      </c>
      <c r="K32" s="23" t="s">
        <v>76</v>
      </c>
      <c r="L32" s="23" t="s">
        <v>20</v>
      </c>
      <c r="M32" s="23" t="s">
        <v>17</v>
      </c>
      <c r="N32" s="23" t="s">
        <v>17</v>
      </c>
    </row>
    <row r="33" spans="1:14">
      <c r="A33" s="27" t="s">
        <v>14</v>
      </c>
      <c r="B33" s="27" t="s">
        <v>15</v>
      </c>
      <c r="C33" s="28">
        <v>46117667.75</v>
      </c>
      <c r="D33" s="28">
        <v>46117667.75</v>
      </c>
      <c r="E33" s="29">
        <v>857999939</v>
      </c>
      <c r="F33" s="30">
        <v>44208.544085648202</v>
      </c>
      <c r="G33" s="27" t="s">
        <v>16</v>
      </c>
      <c r="H33" s="29">
        <v>361</v>
      </c>
      <c r="I33" s="27" t="s">
        <v>17</v>
      </c>
      <c r="J33" s="27" t="s">
        <v>77</v>
      </c>
      <c r="K33" s="27" t="s">
        <v>78</v>
      </c>
      <c r="L33" s="27" t="s">
        <v>79</v>
      </c>
      <c r="M33" s="27" t="s">
        <v>17</v>
      </c>
      <c r="N33" s="27" t="s">
        <v>17</v>
      </c>
    </row>
    <row r="34" spans="1:14">
      <c r="A34" s="23" t="s">
        <v>14</v>
      </c>
      <c r="B34" s="23" t="s">
        <v>15</v>
      </c>
      <c r="C34" s="24">
        <v>444548</v>
      </c>
      <c r="D34" s="24">
        <v>444548</v>
      </c>
      <c r="E34" s="25">
        <v>858048942</v>
      </c>
      <c r="F34" s="26">
        <v>44208.570011574098</v>
      </c>
      <c r="G34" s="23" t="s">
        <v>16</v>
      </c>
      <c r="H34" s="25">
        <v>362</v>
      </c>
      <c r="I34" s="23" t="s">
        <v>17</v>
      </c>
      <c r="J34" s="23" t="s">
        <v>80</v>
      </c>
      <c r="K34" s="23" t="s">
        <v>81</v>
      </c>
      <c r="L34" s="23" t="s">
        <v>20</v>
      </c>
      <c r="M34" s="23" t="s">
        <v>17</v>
      </c>
      <c r="N34" s="23" t="s">
        <v>17</v>
      </c>
    </row>
    <row r="35" spans="1:14">
      <c r="A35" s="27" t="s">
        <v>14</v>
      </c>
      <c r="B35" s="27" t="s">
        <v>15</v>
      </c>
      <c r="C35" s="28">
        <v>135520</v>
      </c>
      <c r="D35" s="28">
        <v>135520</v>
      </c>
      <c r="E35" s="29">
        <v>858062733</v>
      </c>
      <c r="F35" s="30">
        <v>44208.577129629601</v>
      </c>
      <c r="G35" s="27" t="s">
        <v>16</v>
      </c>
      <c r="H35" s="29">
        <v>363</v>
      </c>
      <c r="I35" s="27" t="s">
        <v>17</v>
      </c>
      <c r="J35" s="27" t="s">
        <v>82</v>
      </c>
      <c r="K35" s="27" t="s">
        <v>83</v>
      </c>
      <c r="L35" s="27" t="s">
        <v>20</v>
      </c>
      <c r="M35" s="27" t="s">
        <v>17</v>
      </c>
      <c r="N35" s="27" t="s">
        <v>17</v>
      </c>
    </row>
    <row r="36" spans="1:14">
      <c r="A36" s="23" t="s">
        <v>14</v>
      </c>
      <c r="B36" s="23" t="s">
        <v>15</v>
      </c>
      <c r="C36" s="24">
        <v>112893.49</v>
      </c>
      <c r="D36" s="24">
        <v>112893.49</v>
      </c>
      <c r="E36" s="25">
        <v>858097112</v>
      </c>
      <c r="F36" s="26">
        <v>44208.594317129602</v>
      </c>
      <c r="G36" s="23" t="s">
        <v>16</v>
      </c>
      <c r="H36" s="25">
        <v>364</v>
      </c>
      <c r="I36" s="23" t="s">
        <v>17</v>
      </c>
      <c r="J36" s="23" t="s">
        <v>66</v>
      </c>
      <c r="K36" s="23" t="s">
        <v>67</v>
      </c>
      <c r="L36" s="23" t="s">
        <v>20</v>
      </c>
      <c r="M36" s="23" t="s">
        <v>17</v>
      </c>
      <c r="N36" s="23" t="s">
        <v>17</v>
      </c>
    </row>
    <row r="37" spans="1:14">
      <c r="A37" s="27" t="s">
        <v>14</v>
      </c>
      <c r="B37" s="27" t="s">
        <v>15</v>
      </c>
      <c r="C37" s="28">
        <v>2084419.57</v>
      </c>
      <c r="D37" s="28">
        <v>2084419.57</v>
      </c>
      <c r="E37" s="29">
        <v>858116524</v>
      </c>
      <c r="F37" s="30">
        <v>44208.603194444397</v>
      </c>
      <c r="G37" s="27" t="s">
        <v>16</v>
      </c>
      <c r="H37" s="29">
        <v>365</v>
      </c>
      <c r="I37" s="27" t="s">
        <v>17</v>
      </c>
      <c r="J37" s="27" t="s">
        <v>84</v>
      </c>
      <c r="K37" s="27" t="s">
        <v>67</v>
      </c>
      <c r="L37" s="27" t="s">
        <v>20</v>
      </c>
      <c r="M37" s="27" t="s">
        <v>17</v>
      </c>
      <c r="N37" s="27" t="s">
        <v>17</v>
      </c>
    </row>
    <row r="38" spans="1:14">
      <c r="A38" s="23" t="s">
        <v>14</v>
      </c>
      <c r="B38" s="23" t="s">
        <v>15</v>
      </c>
      <c r="C38" s="24">
        <v>104550</v>
      </c>
      <c r="D38" s="24">
        <v>104550</v>
      </c>
      <c r="E38" s="25">
        <v>858191306</v>
      </c>
      <c r="F38" s="26">
        <v>44208.634965277801</v>
      </c>
      <c r="G38" s="23" t="s">
        <v>16</v>
      </c>
      <c r="H38" s="25">
        <v>366</v>
      </c>
      <c r="I38" s="23" t="s">
        <v>17</v>
      </c>
      <c r="J38" s="23" t="s">
        <v>85</v>
      </c>
      <c r="K38" s="23" t="s">
        <v>86</v>
      </c>
      <c r="L38" s="23" t="s">
        <v>87</v>
      </c>
      <c r="M38" s="23" t="s">
        <v>17</v>
      </c>
      <c r="N38" s="23" t="s">
        <v>17</v>
      </c>
    </row>
    <row r="39" spans="1:14">
      <c r="A39" s="27" t="s">
        <v>14</v>
      </c>
      <c r="B39" s="27" t="s">
        <v>15</v>
      </c>
      <c r="C39" s="28">
        <v>49817998</v>
      </c>
      <c r="D39" s="28">
        <v>49817998</v>
      </c>
      <c r="E39" s="29">
        <v>858247233</v>
      </c>
      <c r="F39" s="30">
        <v>44208.658333333296</v>
      </c>
      <c r="G39" s="27" t="s">
        <v>16</v>
      </c>
      <c r="H39" s="29">
        <v>367</v>
      </c>
      <c r="I39" s="27" t="s">
        <v>17</v>
      </c>
      <c r="J39" s="27" t="s">
        <v>88</v>
      </c>
      <c r="K39" s="27" t="s">
        <v>89</v>
      </c>
      <c r="L39" s="27" t="s">
        <v>20</v>
      </c>
      <c r="M39" s="27" t="s">
        <v>17</v>
      </c>
      <c r="N39" s="27" t="s">
        <v>17</v>
      </c>
    </row>
    <row r="40" spans="1:14">
      <c r="A40" s="23" t="s">
        <v>14</v>
      </c>
      <c r="B40" s="23" t="s">
        <v>15</v>
      </c>
      <c r="C40" s="24">
        <v>39928</v>
      </c>
      <c r="D40" s="24">
        <v>39928</v>
      </c>
      <c r="E40" s="25">
        <v>858262989</v>
      </c>
      <c r="F40" s="26">
        <v>44208.665034722202</v>
      </c>
      <c r="G40" s="23" t="s">
        <v>16</v>
      </c>
      <c r="H40" s="25">
        <v>368</v>
      </c>
      <c r="I40" s="23" t="s">
        <v>17</v>
      </c>
      <c r="J40" s="23" t="s">
        <v>90</v>
      </c>
      <c r="K40" s="23" t="s">
        <v>91</v>
      </c>
      <c r="L40" s="23" t="s">
        <v>20</v>
      </c>
      <c r="M40" s="23" t="s">
        <v>17</v>
      </c>
      <c r="N40" s="23" t="s">
        <v>17</v>
      </c>
    </row>
    <row r="41" spans="1:14">
      <c r="A41" s="27" t="s">
        <v>14</v>
      </c>
      <c r="B41" s="27" t="s">
        <v>15</v>
      </c>
      <c r="C41" s="28">
        <v>14017627.939999999</v>
      </c>
      <c r="D41" s="28">
        <v>14017627.939999999</v>
      </c>
      <c r="E41" s="29">
        <v>858441832</v>
      </c>
      <c r="F41" s="30">
        <v>44208.759710648097</v>
      </c>
      <c r="G41" s="27" t="s">
        <v>16</v>
      </c>
      <c r="H41" s="29">
        <v>369</v>
      </c>
      <c r="I41" s="27" t="s">
        <v>17</v>
      </c>
      <c r="J41" s="27" t="s">
        <v>92</v>
      </c>
      <c r="K41" s="27" t="s">
        <v>67</v>
      </c>
      <c r="L41" s="27" t="s">
        <v>20</v>
      </c>
      <c r="M41" s="27" t="s">
        <v>17</v>
      </c>
      <c r="N41" s="27" t="s">
        <v>17</v>
      </c>
    </row>
    <row r="42" spans="1:14">
      <c r="A42" s="23" t="s">
        <v>14</v>
      </c>
      <c r="B42" s="23" t="s">
        <v>15</v>
      </c>
      <c r="C42" s="24">
        <v>5900</v>
      </c>
      <c r="D42" s="24">
        <v>5900</v>
      </c>
      <c r="E42" s="25">
        <v>858522963</v>
      </c>
      <c r="F42" s="26">
        <v>44208.807407407403</v>
      </c>
      <c r="G42" s="23" t="s">
        <v>16</v>
      </c>
      <c r="H42" s="25">
        <v>370</v>
      </c>
      <c r="I42" s="23" t="s">
        <v>17</v>
      </c>
      <c r="J42" s="23" t="s">
        <v>93</v>
      </c>
      <c r="K42" s="23" t="s">
        <v>94</v>
      </c>
      <c r="L42" s="23" t="s">
        <v>20</v>
      </c>
      <c r="M42" s="23" t="s">
        <v>17</v>
      </c>
      <c r="N42" s="23" t="s">
        <v>17</v>
      </c>
    </row>
    <row r="43" spans="1:14">
      <c r="A43" s="27" t="s">
        <v>14</v>
      </c>
      <c r="B43" s="27" t="s">
        <v>15</v>
      </c>
      <c r="C43" s="28">
        <v>4500000</v>
      </c>
      <c r="D43" s="28">
        <v>4500000</v>
      </c>
      <c r="E43" s="29">
        <v>858835534</v>
      </c>
      <c r="F43" s="30">
        <v>44209.3812384259</v>
      </c>
      <c r="G43" s="27" t="s">
        <v>16</v>
      </c>
      <c r="H43" s="29">
        <v>371</v>
      </c>
      <c r="I43" s="27" t="s">
        <v>17</v>
      </c>
      <c r="J43" s="27" t="s">
        <v>95</v>
      </c>
      <c r="K43" s="27" t="s">
        <v>96</v>
      </c>
      <c r="L43" s="27" t="s">
        <v>20</v>
      </c>
      <c r="M43" s="27" t="s">
        <v>17</v>
      </c>
      <c r="N43" s="27" t="s">
        <v>17</v>
      </c>
    </row>
    <row r="44" spans="1:14">
      <c r="A44" s="23" t="s">
        <v>14</v>
      </c>
      <c r="B44" s="23" t="s">
        <v>15</v>
      </c>
      <c r="C44" s="24">
        <v>214925</v>
      </c>
      <c r="D44" s="24">
        <v>214925</v>
      </c>
      <c r="E44" s="25">
        <v>858956226</v>
      </c>
      <c r="F44" s="26">
        <v>44209.438634259299</v>
      </c>
      <c r="G44" s="23" t="s">
        <v>16</v>
      </c>
      <c r="H44" s="25">
        <v>372</v>
      </c>
      <c r="I44" s="23" t="s">
        <v>17</v>
      </c>
      <c r="J44" s="23" t="s">
        <v>97</v>
      </c>
      <c r="K44" s="23" t="s">
        <v>98</v>
      </c>
      <c r="L44" s="23" t="s">
        <v>20</v>
      </c>
      <c r="M44" s="23" t="s">
        <v>17</v>
      </c>
      <c r="N44" s="23" t="s">
        <v>17</v>
      </c>
    </row>
    <row r="45" spans="1:14">
      <c r="A45" s="27" t="s">
        <v>14</v>
      </c>
      <c r="B45" s="27" t="s">
        <v>15</v>
      </c>
      <c r="C45" s="28">
        <v>34822</v>
      </c>
      <c r="D45" s="28">
        <v>34822</v>
      </c>
      <c r="E45" s="29">
        <v>858962745</v>
      </c>
      <c r="F45" s="30">
        <v>44209.441516203697</v>
      </c>
      <c r="G45" s="27" t="s">
        <v>16</v>
      </c>
      <c r="H45" s="29">
        <v>373</v>
      </c>
      <c r="I45" s="27" t="s">
        <v>17</v>
      </c>
      <c r="J45" s="27" t="s">
        <v>99</v>
      </c>
      <c r="K45" s="27" t="s">
        <v>98</v>
      </c>
      <c r="L45" s="27" t="s">
        <v>20</v>
      </c>
      <c r="M45" s="27" t="s">
        <v>17</v>
      </c>
      <c r="N45" s="27" t="s">
        <v>17</v>
      </c>
    </row>
    <row r="46" spans="1:14">
      <c r="A46" s="23" t="s">
        <v>14</v>
      </c>
      <c r="B46" s="23" t="s">
        <v>15</v>
      </c>
      <c r="C46" s="24">
        <v>7363745</v>
      </c>
      <c r="D46" s="24">
        <v>7363745</v>
      </c>
      <c r="E46" s="25">
        <v>860019442</v>
      </c>
      <c r="F46" s="26">
        <v>44210.406435185199</v>
      </c>
      <c r="G46" s="23" t="s">
        <v>16</v>
      </c>
      <c r="H46" s="25">
        <v>376</v>
      </c>
      <c r="I46" s="23" t="s">
        <v>17</v>
      </c>
      <c r="J46" s="23" t="s">
        <v>100</v>
      </c>
      <c r="K46" s="23" t="s">
        <v>101</v>
      </c>
      <c r="L46" s="23" t="s">
        <v>102</v>
      </c>
      <c r="M46" s="23" t="s">
        <v>17</v>
      </c>
      <c r="N46" s="23" t="s">
        <v>17</v>
      </c>
    </row>
    <row r="47" spans="1:14">
      <c r="A47" s="27" t="s">
        <v>14</v>
      </c>
      <c r="B47" s="27" t="s">
        <v>15</v>
      </c>
      <c r="C47" s="28">
        <v>94865000</v>
      </c>
      <c r="D47" s="28">
        <v>94865000</v>
      </c>
      <c r="E47" s="29">
        <v>861064338</v>
      </c>
      <c r="F47" s="30">
        <v>44211.320520833302</v>
      </c>
      <c r="G47" s="27" t="s">
        <v>16</v>
      </c>
      <c r="H47" s="29">
        <v>379</v>
      </c>
      <c r="I47" s="27" t="s">
        <v>17</v>
      </c>
      <c r="J47" s="27" t="s">
        <v>103</v>
      </c>
      <c r="K47" s="27" t="s">
        <v>104</v>
      </c>
      <c r="L47" s="27" t="s">
        <v>20</v>
      </c>
      <c r="M47" s="27" t="s">
        <v>17</v>
      </c>
      <c r="N47" s="27" t="s">
        <v>17</v>
      </c>
    </row>
    <row r="48" spans="1:14">
      <c r="A48" s="23" t="s">
        <v>14</v>
      </c>
      <c r="B48" s="23" t="s">
        <v>15</v>
      </c>
      <c r="C48" s="24">
        <v>1873000</v>
      </c>
      <c r="D48" s="24">
        <v>1873000</v>
      </c>
      <c r="E48" s="25">
        <v>861068478</v>
      </c>
      <c r="F48" s="26">
        <v>44211.325104166703</v>
      </c>
      <c r="G48" s="23" t="s">
        <v>16</v>
      </c>
      <c r="H48" s="25">
        <v>380</v>
      </c>
      <c r="I48" s="23" t="s">
        <v>17</v>
      </c>
      <c r="J48" s="23" t="s">
        <v>103</v>
      </c>
      <c r="K48" s="23" t="s">
        <v>104</v>
      </c>
      <c r="L48" s="23" t="s">
        <v>20</v>
      </c>
      <c r="M48" s="23" t="s">
        <v>17</v>
      </c>
      <c r="N48" s="23" t="s">
        <v>17</v>
      </c>
    </row>
    <row r="49" spans="1:14">
      <c r="A49" s="27" t="s">
        <v>14</v>
      </c>
      <c r="B49" s="27" t="s">
        <v>15</v>
      </c>
      <c r="C49" s="28">
        <v>89019495</v>
      </c>
      <c r="D49" s="28">
        <v>89019495</v>
      </c>
      <c r="E49" s="29">
        <v>861242285</v>
      </c>
      <c r="F49" s="30">
        <v>44211.422430555598</v>
      </c>
      <c r="G49" s="27" t="s">
        <v>16</v>
      </c>
      <c r="H49" s="29">
        <v>384</v>
      </c>
      <c r="I49" s="27" t="s">
        <v>17</v>
      </c>
      <c r="J49" s="27" t="s">
        <v>105</v>
      </c>
      <c r="K49" s="27" t="s">
        <v>106</v>
      </c>
      <c r="L49" s="27" t="s">
        <v>20</v>
      </c>
      <c r="M49" s="27" t="s">
        <v>17</v>
      </c>
      <c r="N49" s="27" t="s">
        <v>17</v>
      </c>
    </row>
    <row r="50" spans="1:14">
      <c r="A50" s="23" t="s">
        <v>14</v>
      </c>
      <c r="B50" s="23" t="s">
        <v>15</v>
      </c>
      <c r="C50" s="24">
        <v>205856</v>
      </c>
      <c r="D50" s="24">
        <v>205856</v>
      </c>
      <c r="E50" s="25">
        <v>861440275</v>
      </c>
      <c r="F50" s="26">
        <v>44211.498599537001</v>
      </c>
      <c r="G50" s="23" t="s">
        <v>16</v>
      </c>
      <c r="H50" s="25">
        <v>385</v>
      </c>
      <c r="I50" s="23" t="s">
        <v>17</v>
      </c>
      <c r="J50" s="23" t="s">
        <v>107</v>
      </c>
      <c r="K50" s="23" t="s">
        <v>108</v>
      </c>
      <c r="L50" s="23" t="s">
        <v>20</v>
      </c>
      <c r="M50" s="23" t="s">
        <v>17</v>
      </c>
      <c r="N50" s="23" t="s">
        <v>17</v>
      </c>
    </row>
    <row r="51" spans="1:14">
      <c r="A51" s="27" t="s">
        <v>14</v>
      </c>
      <c r="B51" s="27" t="s">
        <v>15</v>
      </c>
      <c r="C51" s="28">
        <v>30716137.559999999</v>
      </c>
      <c r="D51" s="28">
        <v>30716137.559999999</v>
      </c>
      <c r="E51" s="29">
        <v>861908778</v>
      </c>
      <c r="F51" s="30">
        <v>44211.676307870403</v>
      </c>
      <c r="G51" s="27" t="s">
        <v>16</v>
      </c>
      <c r="H51" s="29">
        <v>386</v>
      </c>
      <c r="I51" s="27" t="s">
        <v>17</v>
      </c>
      <c r="J51" s="27" t="s">
        <v>109</v>
      </c>
      <c r="K51" s="27" t="s">
        <v>110</v>
      </c>
      <c r="L51" s="27" t="s">
        <v>20</v>
      </c>
      <c r="M51" s="27" t="s">
        <v>17</v>
      </c>
      <c r="N51" s="27" t="s">
        <v>17</v>
      </c>
    </row>
    <row r="52" spans="1:14">
      <c r="A52" s="23" t="s">
        <v>14</v>
      </c>
      <c r="B52" s="23" t="s">
        <v>15</v>
      </c>
      <c r="C52" s="24">
        <v>299383.62</v>
      </c>
      <c r="D52" s="24">
        <v>299383.62</v>
      </c>
      <c r="E52" s="25">
        <v>861954438</v>
      </c>
      <c r="F52" s="26">
        <v>44211.689282407402</v>
      </c>
      <c r="G52" s="23" t="s">
        <v>16</v>
      </c>
      <c r="H52" s="25">
        <v>389</v>
      </c>
      <c r="I52" s="23" t="s">
        <v>17</v>
      </c>
      <c r="J52" s="23" t="s">
        <v>109</v>
      </c>
      <c r="K52" s="23" t="s">
        <v>110</v>
      </c>
      <c r="L52" s="23" t="s">
        <v>20</v>
      </c>
      <c r="M52" s="23" t="s">
        <v>17</v>
      </c>
      <c r="N52" s="23" t="s">
        <v>17</v>
      </c>
    </row>
    <row r="53" spans="1:14">
      <c r="A53" s="27" t="s">
        <v>14</v>
      </c>
      <c r="B53" s="27" t="s">
        <v>15</v>
      </c>
      <c r="C53" s="28">
        <v>174164000</v>
      </c>
      <c r="D53" s="28">
        <v>174164000</v>
      </c>
      <c r="E53" s="29">
        <v>862041536</v>
      </c>
      <c r="F53" s="30">
        <v>44211.716712963003</v>
      </c>
      <c r="G53" s="27" t="s">
        <v>16</v>
      </c>
      <c r="H53" s="29">
        <v>390</v>
      </c>
      <c r="I53" s="27" t="s">
        <v>17</v>
      </c>
      <c r="J53" s="27" t="s">
        <v>103</v>
      </c>
      <c r="K53" s="27" t="s">
        <v>104</v>
      </c>
      <c r="L53" s="27" t="s">
        <v>20</v>
      </c>
      <c r="M53" s="27" t="s">
        <v>17</v>
      </c>
      <c r="N53" s="27" t="s">
        <v>17</v>
      </c>
    </row>
    <row r="54" spans="1:14">
      <c r="A54" s="23" t="s">
        <v>14</v>
      </c>
      <c r="B54" s="23" t="s">
        <v>15</v>
      </c>
      <c r="C54" s="24">
        <v>89000</v>
      </c>
      <c r="D54" s="24">
        <v>89000</v>
      </c>
      <c r="E54" s="25">
        <v>862048688</v>
      </c>
      <c r="F54" s="26">
        <v>44211.719027777799</v>
      </c>
      <c r="G54" s="23" t="s">
        <v>16</v>
      </c>
      <c r="H54" s="25">
        <v>391</v>
      </c>
      <c r="I54" s="23" t="s">
        <v>17</v>
      </c>
      <c r="J54" s="23" t="s">
        <v>103</v>
      </c>
      <c r="K54" s="23" t="s">
        <v>104</v>
      </c>
      <c r="L54" s="23" t="s">
        <v>20</v>
      </c>
      <c r="M54" s="23" t="s">
        <v>17</v>
      </c>
      <c r="N54" s="23" t="s">
        <v>17</v>
      </c>
    </row>
    <row r="55" spans="1:14">
      <c r="A55" s="27" t="s">
        <v>14</v>
      </c>
      <c r="B55" s="27" t="s">
        <v>15</v>
      </c>
      <c r="C55" s="28">
        <v>50822000</v>
      </c>
      <c r="D55" s="28">
        <v>50822000</v>
      </c>
      <c r="E55" s="29">
        <v>862055392</v>
      </c>
      <c r="F55" s="30">
        <v>44211.721203703702</v>
      </c>
      <c r="G55" s="27" t="s">
        <v>16</v>
      </c>
      <c r="H55" s="29">
        <v>392</v>
      </c>
      <c r="I55" s="27" t="s">
        <v>17</v>
      </c>
      <c r="J55" s="27" t="s">
        <v>103</v>
      </c>
      <c r="K55" s="27" t="s">
        <v>104</v>
      </c>
      <c r="L55" s="27" t="s">
        <v>20</v>
      </c>
      <c r="M55" s="27" t="s">
        <v>17</v>
      </c>
      <c r="N55" s="27" t="s">
        <v>17</v>
      </c>
    </row>
    <row r="56" spans="1:14">
      <c r="A56" s="23" t="s">
        <v>14</v>
      </c>
      <c r="B56" s="23" t="s">
        <v>15</v>
      </c>
      <c r="C56" s="24">
        <v>322294000</v>
      </c>
      <c r="D56" s="24">
        <v>322294000</v>
      </c>
      <c r="E56" s="25">
        <v>862061132</v>
      </c>
      <c r="F56" s="26">
        <v>44211.723136574103</v>
      </c>
      <c r="G56" s="23" t="s">
        <v>16</v>
      </c>
      <c r="H56" s="25">
        <v>393</v>
      </c>
      <c r="I56" s="23" t="s">
        <v>17</v>
      </c>
      <c r="J56" s="23" t="s">
        <v>103</v>
      </c>
      <c r="K56" s="23" t="s">
        <v>104</v>
      </c>
      <c r="L56" s="23" t="s">
        <v>20</v>
      </c>
      <c r="M56" s="23" t="s">
        <v>17</v>
      </c>
      <c r="N56" s="23" t="s">
        <v>17</v>
      </c>
    </row>
    <row r="57" spans="1:14">
      <c r="A57" s="27" t="s">
        <v>14</v>
      </c>
      <c r="B57" s="27" t="s">
        <v>15</v>
      </c>
      <c r="C57" s="28">
        <v>189000</v>
      </c>
      <c r="D57" s="28">
        <v>189000</v>
      </c>
      <c r="E57" s="29">
        <v>862068808</v>
      </c>
      <c r="F57" s="30">
        <v>44211.725729166697</v>
      </c>
      <c r="G57" s="27" t="s">
        <v>16</v>
      </c>
      <c r="H57" s="29">
        <v>394</v>
      </c>
      <c r="I57" s="27" t="s">
        <v>17</v>
      </c>
      <c r="J57" s="27" t="s">
        <v>103</v>
      </c>
      <c r="K57" s="27" t="s">
        <v>104</v>
      </c>
      <c r="L57" s="27" t="s">
        <v>20</v>
      </c>
      <c r="M57" s="27" t="s">
        <v>17</v>
      </c>
      <c r="N57" s="27" t="s">
        <v>17</v>
      </c>
    </row>
    <row r="58" spans="1:14">
      <c r="A58" s="23" t="s">
        <v>14</v>
      </c>
      <c r="B58" s="23" t="s">
        <v>15</v>
      </c>
      <c r="C58" s="24">
        <v>83716000</v>
      </c>
      <c r="D58" s="24">
        <v>83716000</v>
      </c>
      <c r="E58" s="25">
        <v>862075799</v>
      </c>
      <c r="F58" s="26">
        <v>44211.728078703702</v>
      </c>
      <c r="G58" s="23" t="s">
        <v>16</v>
      </c>
      <c r="H58" s="25">
        <v>395</v>
      </c>
      <c r="I58" s="23" t="s">
        <v>17</v>
      </c>
      <c r="J58" s="23" t="s">
        <v>103</v>
      </c>
      <c r="K58" s="23" t="s">
        <v>104</v>
      </c>
      <c r="L58" s="23" t="s">
        <v>20</v>
      </c>
      <c r="M58" s="23" t="s">
        <v>17</v>
      </c>
      <c r="N58" s="23" t="s">
        <v>17</v>
      </c>
    </row>
    <row r="59" spans="1:14" s="43" customFormat="1">
      <c r="A59" s="39" t="s">
        <v>14</v>
      </c>
      <c r="B59" s="39" t="s">
        <v>15</v>
      </c>
      <c r="C59" s="40">
        <v>76499000</v>
      </c>
      <c r="D59" s="40">
        <v>76499000</v>
      </c>
      <c r="E59" s="41">
        <v>862081384</v>
      </c>
      <c r="F59" s="42">
        <v>44211.730046296303</v>
      </c>
      <c r="G59" s="39" t="s">
        <v>16</v>
      </c>
      <c r="H59" s="41">
        <v>396</v>
      </c>
      <c r="I59" s="39" t="s">
        <v>17</v>
      </c>
      <c r="J59" s="39" t="s">
        <v>103</v>
      </c>
      <c r="K59" s="39" t="s">
        <v>104</v>
      </c>
      <c r="L59" s="39" t="s">
        <v>20</v>
      </c>
      <c r="M59" s="39" t="s">
        <v>17</v>
      </c>
      <c r="N59" s="39" t="s">
        <v>17</v>
      </c>
    </row>
    <row r="60" spans="1:14" s="43" customFormat="1">
      <c r="A60" s="39" t="s">
        <v>14</v>
      </c>
      <c r="B60" s="39" t="s">
        <v>15</v>
      </c>
      <c r="C60" s="40">
        <v>676000</v>
      </c>
      <c r="D60" s="40">
        <v>676000</v>
      </c>
      <c r="E60" s="41">
        <v>862086533</v>
      </c>
      <c r="F60" s="42">
        <v>44211.731874999998</v>
      </c>
      <c r="G60" s="39" t="s">
        <v>16</v>
      </c>
      <c r="H60" s="41">
        <v>397</v>
      </c>
      <c r="I60" s="39" t="s">
        <v>17</v>
      </c>
      <c r="J60" s="39" t="s">
        <v>103</v>
      </c>
      <c r="K60" s="39" t="s">
        <v>104</v>
      </c>
      <c r="L60" s="39" t="s">
        <v>20</v>
      </c>
      <c r="M60" s="39" t="s">
        <v>17</v>
      </c>
      <c r="N60" s="39" t="s">
        <v>17</v>
      </c>
    </row>
    <row r="61" spans="1:14" s="43" customFormat="1">
      <c r="A61" s="39" t="s">
        <v>14</v>
      </c>
      <c r="B61" s="39" t="s">
        <v>15</v>
      </c>
      <c r="C61" s="40">
        <v>395071000</v>
      </c>
      <c r="D61" s="40">
        <v>395071000</v>
      </c>
      <c r="E61" s="41">
        <v>862090927</v>
      </c>
      <c r="F61" s="42">
        <v>44211.733414351896</v>
      </c>
      <c r="G61" s="39" t="s">
        <v>16</v>
      </c>
      <c r="H61" s="41">
        <v>398</v>
      </c>
      <c r="I61" s="39" t="s">
        <v>17</v>
      </c>
      <c r="J61" s="39" t="s">
        <v>103</v>
      </c>
      <c r="K61" s="39" t="s">
        <v>104</v>
      </c>
      <c r="L61" s="39" t="s">
        <v>20</v>
      </c>
      <c r="M61" s="39" t="s">
        <v>17</v>
      </c>
      <c r="N61" s="39" t="s">
        <v>17</v>
      </c>
    </row>
    <row r="62" spans="1:14" s="43" customFormat="1">
      <c r="A62" s="39" t="s">
        <v>14</v>
      </c>
      <c r="B62" s="39" t="s">
        <v>15</v>
      </c>
      <c r="C62" s="40">
        <v>115979000</v>
      </c>
      <c r="D62" s="40">
        <v>115979000</v>
      </c>
      <c r="E62" s="41">
        <v>862097646</v>
      </c>
      <c r="F62" s="42">
        <v>44211.735729166699</v>
      </c>
      <c r="G62" s="39" t="s">
        <v>16</v>
      </c>
      <c r="H62" s="41">
        <v>399</v>
      </c>
      <c r="I62" s="39" t="s">
        <v>17</v>
      </c>
      <c r="J62" s="39" t="s">
        <v>103</v>
      </c>
      <c r="K62" s="39" t="s">
        <v>104</v>
      </c>
      <c r="L62" s="39" t="s">
        <v>20</v>
      </c>
      <c r="M62" s="39" t="s">
        <v>17</v>
      </c>
      <c r="N62" s="39" t="s">
        <v>17</v>
      </c>
    </row>
    <row r="63" spans="1:14" s="43" customFormat="1">
      <c r="A63" s="39" t="s">
        <v>14</v>
      </c>
      <c r="B63" s="39" t="s">
        <v>15</v>
      </c>
      <c r="C63" s="40">
        <v>4383000</v>
      </c>
      <c r="D63" s="40">
        <v>4383000</v>
      </c>
      <c r="E63" s="41">
        <v>862104301</v>
      </c>
      <c r="F63" s="42">
        <v>44211.738020833298</v>
      </c>
      <c r="G63" s="39" t="s">
        <v>16</v>
      </c>
      <c r="H63" s="41">
        <v>400</v>
      </c>
      <c r="I63" s="39" t="s">
        <v>17</v>
      </c>
      <c r="J63" s="39" t="s">
        <v>103</v>
      </c>
      <c r="K63" s="39" t="s">
        <v>104</v>
      </c>
      <c r="L63" s="39" t="s">
        <v>20</v>
      </c>
      <c r="M63" s="39" t="s">
        <v>17</v>
      </c>
      <c r="N63" s="39" t="s">
        <v>17</v>
      </c>
    </row>
    <row r="64" spans="1:14" s="43" customFormat="1">
      <c r="A64" s="39" t="s">
        <v>14</v>
      </c>
      <c r="B64" s="39" t="s">
        <v>15</v>
      </c>
      <c r="C64" s="40">
        <v>251638000</v>
      </c>
      <c r="D64" s="40">
        <v>251638000</v>
      </c>
      <c r="E64" s="41">
        <v>862111350</v>
      </c>
      <c r="F64" s="42">
        <v>44211.740532407399</v>
      </c>
      <c r="G64" s="39" t="s">
        <v>16</v>
      </c>
      <c r="H64" s="41">
        <v>401</v>
      </c>
      <c r="I64" s="39" t="s">
        <v>17</v>
      </c>
      <c r="J64" s="39" t="s">
        <v>103</v>
      </c>
      <c r="K64" s="39" t="s">
        <v>104</v>
      </c>
      <c r="L64" s="39" t="s">
        <v>20</v>
      </c>
      <c r="M64" s="39" t="s">
        <v>17</v>
      </c>
      <c r="N64" s="39" t="s">
        <v>17</v>
      </c>
    </row>
    <row r="65" spans="1:14" s="43" customFormat="1">
      <c r="A65" s="39" t="s">
        <v>14</v>
      </c>
      <c r="B65" s="39" t="s">
        <v>15</v>
      </c>
      <c r="C65" s="40">
        <v>206436000</v>
      </c>
      <c r="D65" s="40">
        <v>206436000</v>
      </c>
      <c r="E65" s="41">
        <v>862119567</v>
      </c>
      <c r="F65" s="42">
        <v>44211.743518518502</v>
      </c>
      <c r="G65" s="39" t="s">
        <v>16</v>
      </c>
      <c r="H65" s="41">
        <v>402</v>
      </c>
      <c r="I65" s="39" t="s">
        <v>17</v>
      </c>
      <c r="J65" s="39" t="s">
        <v>103</v>
      </c>
      <c r="K65" s="39" t="s">
        <v>104</v>
      </c>
      <c r="L65" s="39" t="s">
        <v>20</v>
      </c>
      <c r="M65" s="39" t="s">
        <v>17</v>
      </c>
      <c r="N65" s="39" t="s">
        <v>17</v>
      </c>
    </row>
    <row r="66" spans="1:14" s="43" customFormat="1">
      <c r="A66" s="39" t="s">
        <v>14</v>
      </c>
      <c r="B66" s="39" t="s">
        <v>15</v>
      </c>
      <c r="C66" s="40">
        <v>53138000</v>
      </c>
      <c r="D66" s="40">
        <v>53138000</v>
      </c>
      <c r="E66" s="41">
        <v>862124028</v>
      </c>
      <c r="F66" s="42">
        <v>44211.745127314804</v>
      </c>
      <c r="G66" s="39" t="s">
        <v>16</v>
      </c>
      <c r="H66" s="41">
        <v>403</v>
      </c>
      <c r="I66" s="39" t="s">
        <v>17</v>
      </c>
      <c r="J66" s="39" t="s">
        <v>103</v>
      </c>
      <c r="K66" s="39" t="s">
        <v>104</v>
      </c>
      <c r="L66" s="39" t="s">
        <v>20</v>
      </c>
      <c r="M66" s="39" t="s">
        <v>17</v>
      </c>
      <c r="N66" s="39" t="s">
        <v>17</v>
      </c>
    </row>
    <row r="67" spans="1:14" s="43" customFormat="1">
      <c r="A67" s="39" t="s">
        <v>14</v>
      </c>
      <c r="B67" s="39" t="s">
        <v>15</v>
      </c>
      <c r="C67" s="40">
        <v>149000</v>
      </c>
      <c r="D67" s="40">
        <v>149000</v>
      </c>
      <c r="E67" s="41">
        <v>862129752</v>
      </c>
      <c r="F67" s="42">
        <v>44211.747164351902</v>
      </c>
      <c r="G67" s="39" t="s">
        <v>16</v>
      </c>
      <c r="H67" s="41">
        <v>404</v>
      </c>
      <c r="I67" s="39" t="s">
        <v>17</v>
      </c>
      <c r="J67" s="39" t="s">
        <v>103</v>
      </c>
      <c r="K67" s="39" t="s">
        <v>104</v>
      </c>
      <c r="L67" s="39" t="s">
        <v>20</v>
      </c>
      <c r="M67" s="39" t="s">
        <v>17</v>
      </c>
      <c r="N67" s="39" t="s">
        <v>17</v>
      </c>
    </row>
    <row r="68" spans="1:14" s="43" customFormat="1">
      <c r="A68" s="39" t="s">
        <v>14</v>
      </c>
      <c r="B68" s="39" t="s">
        <v>15</v>
      </c>
      <c r="C68" s="40">
        <v>23641000</v>
      </c>
      <c r="D68" s="40">
        <v>23641000</v>
      </c>
      <c r="E68" s="41">
        <v>862135838</v>
      </c>
      <c r="F68" s="42">
        <v>44211.749351851897</v>
      </c>
      <c r="G68" s="39" t="s">
        <v>16</v>
      </c>
      <c r="H68" s="41">
        <v>405</v>
      </c>
      <c r="I68" s="39" t="s">
        <v>17</v>
      </c>
      <c r="J68" s="39" t="s">
        <v>103</v>
      </c>
      <c r="K68" s="39" t="s">
        <v>104</v>
      </c>
      <c r="L68" s="39" t="s">
        <v>20</v>
      </c>
      <c r="M68" s="39" t="s">
        <v>17</v>
      </c>
      <c r="N68" s="39" t="s">
        <v>17</v>
      </c>
    </row>
    <row r="69" spans="1:14" s="43" customFormat="1">
      <c r="A69" s="39" t="s">
        <v>14</v>
      </c>
      <c r="B69" s="39" t="s">
        <v>15</v>
      </c>
      <c r="C69" s="40">
        <v>2567000</v>
      </c>
      <c r="D69" s="40">
        <v>2567000</v>
      </c>
      <c r="E69" s="41">
        <v>862140566</v>
      </c>
      <c r="F69" s="42">
        <v>44211.7511226852</v>
      </c>
      <c r="G69" s="39" t="s">
        <v>16</v>
      </c>
      <c r="H69" s="41">
        <v>406</v>
      </c>
      <c r="I69" s="39" t="s">
        <v>17</v>
      </c>
      <c r="J69" s="39" t="s">
        <v>103</v>
      </c>
      <c r="K69" s="39" t="s">
        <v>104</v>
      </c>
      <c r="L69" s="39" t="s">
        <v>20</v>
      </c>
      <c r="M69" s="39" t="s">
        <v>17</v>
      </c>
      <c r="N69" s="39" t="s">
        <v>17</v>
      </c>
    </row>
    <row r="70" spans="1:14" s="43" customFormat="1">
      <c r="A70" s="39" t="s">
        <v>14</v>
      </c>
      <c r="B70" s="39" t="s">
        <v>15</v>
      </c>
      <c r="C70" s="40">
        <v>39000</v>
      </c>
      <c r="D70" s="40">
        <v>39000</v>
      </c>
      <c r="E70" s="41">
        <v>862146331</v>
      </c>
      <c r="F70" s="42">
        <v>44211.753229166701</v>
      </c>
      <c r="G70" s="39" t="s">
        <v>16</v>
      </c>
      <c r="H70" s="41">
        <v>407</v>
      </c>
      <c r="I70" s="39" t="s">
        <v>17</v>
      </c>
      <c r="J70" s="39" t="s">
        <v>103</v>
      </c>
      <c r="K70" s="39" t="s">
        <v>104</v>
      </c>
      <c r="L70" s="39" t="s">
        <v>20</v>
      </c>
      <c r="M70" s="39" t="s">
        <v>17</v>
      </c>
      <c r="N70" s="39" t="s">
        <v>17</v>
      </c>
    </row>
    <row r="71" spans="1:14" s="43" customFormat="1">
      <c r="A71" s="39" t="s">
        <v>14</v>
      </c>
      <c r="B71" s="39" t="s">
        <v>15</v>
      </c>
      <c r="C71" s="40">
        <v>68000</v>
      </c>
      <c r="D71" s="40">
        <v>68000</v>
      </c>
      <c r="E71" s="41">
        <v>862151491</v>
      </c>
      <c r="F71" s="42">
        <v>44211.755219907398</v>
      </c>
      <c r="G71" s="39" t="s">
        <v>16</v>
      </c>
      <c r="H71" s="41">
        <v>408</v>
      </c>
      <c r="I71" s="39" t="s">
        <v>17</v>
      </c>
      <c r="J71" s="39" t="s">
        <v>103</v>
      </c>
      <c r="K71" s="39" t="s">
        <v>104</v>
      </c>
      <c r="L71" s="39" t="s">
        <v>20</v>
      </c>
      <c r="M71" s="39" t="s">
        <v>17</v>
      </c>
      <c r="N71" s="39" t="s">
        <v>17</v>
      </c>
    </row>
    <row r="72" spans="1:14" s="43" customFormat="1">
      <c r="A72" s="39" t="s">
        <v>14</v>
      </c>
      <c r="B72" s="39" t="s">
        <v>15</v>
      </c>
      <c r="C72" s="40">
        <v>202195000</v>
      </c>
      <c r="D72" s="40">
        <v>202195000</v>
      </c>
      <c r="E72" s="41">
        <v>862157468</v>
      </c>
      <c r="F72" s="42">
        <v>44211.757430555597</v>
      </c>
      <c r="G72" s="39" t="s">
        <v>16</v>
      </c>
      <c r="H72" s="41">
        <v>409</v>
      </c>
      <c r="I72" s="39" t="s">
        <v>17</v>
      </c>
      <c r="J72" s="39" t="s">
        <v>103</v>
      </c>
      <c r="K72" s="39" t="s">
        <v>104</v>
      </c>
      <c r="L72" s="39" t="s">
        <v>20</v>
      </c>
      <c r="M72" s="39" t="s">
        <v>17</v>
      </c>
      <c r="N72" s="39" t="s">
        <v>17</v>
      </c>
    </row>
    <row r="73" spans="1:14" s="43" customFormat="1">
      <c r="A73" s="39" t="s">
        <v>14</v>
      </c>
      <c r="B73" s="39" t="s">
        <v>15</v>
      </c>
      <c r="C73" s="40">
        <v>172000</v>
      </c>
      <c r="D73" s="40">
        <v>172000</v>
      </c>
      <c r="E73" s="41">
        <v>862161426</v>
      </c>
      <c r="F73" s="42">
        <v>44211.758923611102</v>
      </c>
      <c r="G73" s="39" t="s">
        <v>16</v>
      </c>
      <c r="H73" s="41">
        <v>410</v>
      </c>
      <c r="I73" s="39" t="s">
        <v>17</v>
      </c>
      <c r="J73" s="39" t="s">
        <v>111</v>
      </c>
      <c r="K73" s="39" t="s">
        <v>112</v>
      </c>
      <c r="L73" s="39" t="s">
        <v>20</v>
      </c>
      <c r="M73" s="39" t="s">
        <v>17</v>
      </c>
      <c r="N73" s="39" t="s">
        <v>17</v>
      </c>
    </row>
    <row r="74" spans="1:14" s="43" customFormat="1">
      <c r="A74" s="39" t="s">
        <v>14</v>
      </c>
      <c r="B74" s="39" t="s">
        <v>15</v>
      </c>
      <c r="C74" s="40">
        <v>529523000</v>
      </c>
      <c r="D74" s="40">
        <v>529523000</v>
      </c>
      <c r="E74" s="41">
        <v>862163662</v>
      </c>
      <c r="F74" s="42">
        <v>44211.7597453704</v>
      </c>
      <c r="G74" s="39" t="s">
        <v>16</v>
      </c>
      <c r="H74" s="41">
        <v>411</v>
      </c>
      <c r="I74" s="39" t="s">
        <v>17</v>
      </c>
      <c r="J74" s="39" t="s">
        <v>103</v>
      </c>
      <c r="K74" s="39" t="s">
        <v>104</v>
      </c>
      <c r="L74" s="39" t="s">
        <v>20</v>
      </c>
      <c r="M74" s="39" t="s">
        <v>17</v>
      </c>
      <c r="N74" s="39" t="s">
        <v>17</v>
      </c>
    </row>
    <row r="75" spans="1:14" s="43" customFormat="1">
      <c r="A75" s="39" t="s">
        <v>14</v>
      </c>
      <c r="B75" s="39" t="s">
        <v>15</v>
      </c>
      <c r="C75" s="40">
        <v>844000</v>
      </c>
      <c r="D75" s="40">
        <v>844000</v>
      </c>
      <c r="E75" s="41">
        <v>862167749</v>
      </c>
      <c r="F75" s="42">
        <v>44211.761319444398</v>
      </c>
      <c r="G75" s="39" t="s">
        <v>16</v>
      </c>
      <c r="H75" s="41">
        <v>412</v>
      </c>
      <c r="I75" s="39" t="s">
        <v>17</v>
      </c>
      <c r="J75" s="39" t="s">
        <v>103</v>
      </c>
      <c r="K75" s="39" t="s">
        <v>104</v>
      </c>
      <c r="L75" s="39" t="s">
        <v>20</v>
      </c>
      <c r="M75" s="39" t="s">
        <v>17</v>
      </c>
      <c r="N75" s="39" t="s">
        <v>17</v>
      </c>
    </row>
    <row r="76" spans="1:14" s="43" customFormat="1">
      <c r="A76" s="39" t="s">
        <v>14</v>
      </c>
      <c r="B76" s="39" t="s">
        <v>15</v>
      </c>
      <c r="C76" s="40">
        <v>215000</v>
      </c>
      <c r="D76" s="40">
        <v>215000</v>
      </c>
      <c r="E76" s="41">
        <v>862171381</v>
      </c>
      <c r="F76" s="42">
        <v>44211.762696759302</v>
      </c>
      <c r="G76" s="39" t="s">
        <v>16</v>
      </c>
      <c r="H76" s="41">
        <v>413</v>
      </c>
      <c r="I76" s="39" t="s">
        <v>17</v>
      </c>
      <c r="J76" s="39" t="s">
        <v>103</v>
      </c>
      <c r="K76" s="39" t="s">
        <v>104</v>
      </c>
      <c r="L76" s="39" t="s">
        <v>20</v>
      </c>
      <c r="M76" s="39" t="s">
        <v>17</v>
      </c>
      <c r="N76" s="39" t="s">
        <v>17</v>
      </c>
    </row>
    <row r="77" spans="1:14" s="43" customFormat="1">
      <c r="A77" s="39" t="s">
        <v>14</v>
      </c>
      <c r="B77" s="39" t="s">
        <v>15</v>
      </c>
      <c r="C77" s="40">
        <v>228000</v>
      </c>
      <c r="D77" s="40">
        <v>228000</v>
      </c>
      <c r="E77" s="41">
        <v>862175166</v>
      </c>
      <c r="F77" s="42">
        <v>44211.764085648101</v>
      </c>
      <c r="G77" s="39" t="s">
        <v>16</v>
      </c>
      <c r="H77" s="41">
        <v>414</v>
      </c>
      <c r="I77" s="39" t="s">
        <v>17</v>
      </c>
      <c r="J77" s="39" t="s">
        <v>103</v>
      </c>
      <c r="K77" s="39" t="s">
        <v>104</v>
      </c>
      <c r="L77" s="39" t="s">
        <v>20</v>
      </c>
      <c r="M77" s="39" t="s">
        <v>17</v>
      </c>
      <c r="N77" s="39" t="s">
        <v>17</v>
      </c>
    </row>
    <row r="78" spans="1:14" s="43" customFormat="1">
      <c r="A78" s="39" t="s">
        <v>14</v>
      </c>
      <c r="B78" s="39" t="s">
        <v>15</v>
      </c>
      <c r="C78" s="40">
        <v>161000</v>
      </c>
      <c r="D78" s="40">
        <v>161000</v>
      </c>
      <c r="E78" s="41">
        <v>862178963</v>
      </c>
      <c r="F78" s="42">
        <v>44211.765520833302</v>
      </c>
      <c r="G78" s="39" t="s">
        <v>16</v>
      </c>
      <c r="H78" s="41">
        <v>415</v>
      </c>
      <c r="I78" s="39" t="s">
        <v>17</v>
      </c>
      <c r="J78" s="39" t="s">
        <v>103</v>
      </c>
      <c r="K78" s="39" t="s">
        <v>104</v>
      </c>
      <c r="L78" s="39" t="s">
        <v>20</v>
      </c>
      <c r="M78" s="39" t="s">
        <v>17</v>
      </c>
      <c r="N78" s="39" t="s">
        <v>17</v>
      </c>
    </row>
    <row r="79" spans="1:14" s="43" customFormat="1">
      <c r="A79" s="39" t="s">
        <v>14</v>
      </c>
      <c r="B79" s="39" t="s">
        <v>15</v>
      </c>
      <c r="C79" s="40">
        <v>111000</v>
      </c>
      <c r="D79" s="40">
        <v>111000</v>
      </c>
      <c r="E79" s="41">
        <v>862183433</v>
      </c>
      <c r="F79" s="42">
        <v>44211.767256944397</v>
      </c>
      <c r="G79" s="39" t="s">
        <v>16</v>
      </c>
      <c r="H79" s="41">
        <v>416</v>
      </c>
      <c r="I79" s="39" t="s">
        <v>17</v>
      </c>
      <c r="J79" s="39" t="s">
        <v>103</v>
      </c>
      <c r="K79" s="39" t="s">
        <v>104</v>
      </c>
      <c r="L79" s="39" t="s">
        <v>20</v>
      </c>
      <c r="M79" s="39" t="s">
        <v>17</v>
      </c>
      <c r="N79" s="39" t="s">
        <v>17</v>
      </c>
    </row>
    <row r="80" spans="1:14" s="43" customFormat="1">
      <c r="A80" s="39" t="s">
        <v>14</v>
      </c>
      <c r="B80" s="39" t="s">
        <v>15</v>
      </c>
      <c r="C80" s="40">
        <v>208000</v>
      </c>
      <c r="D80" s="40">
        <v>208000</v>
      </c>
      <c r="E80" s="41">
        <v>862187084</v>
      </c>
      <c r="F80" s="42">
        <v>44211.7686805556</v>
      </c>
      <c r="G80" s="39" t="s">
        <v>16</v>
      </c>
      <c r="H80" s="41">
        <v>417</v>
      </c>
      <c r="I80" s="39" t="s">
        <v>17</v>
      </c>
      <c r="J80" s="39" t="s">
        <v>103</v>
      </c>
      <c r="K80" s="39" t="s">
        <v>104</v>
      </c>
      <c r="L80" s="39" t="s">
        <v>20</v>
      </c>
      <c r="M80" s="39" t="s">
        <v>17</v>
      </c>
      <c r="N80" s="39" t="s">
        <v>17</v>
      </c>
    </row>
    <row r="81" spans="1:14" s="43" customFormat="1">
      <c r="A81" s="39" t="s">
        <v>14</v>
      </c>
      <c r="B81" s="39" t="s">
        <v>15</v>
      </c>
      <c r="C81" s="40">
        <v>738000</v>
      </c>
      <c r="D81" s="40">
        <v>738000</v>
      </c>
      <c r="E81" s="41">
        <v>862190525</v>
      </c>
      <c r="F81" s="42">
        <v>44211.770069444399</v>
      </c>
      <c r="G81" s="39" t="s">
        <v>16</v>
      </c>
      <c r="H81" s="41">
        <v>418</v>
      </c>
      <c r="I81" s="39" t="s">
        <v>17</v>
      </c>
      <c r="J81" s="39" t="s">
        <v>103</v>
      </c>
      <c r="K81" s="39" t="s">
        <v>104</v>
      </c>
      <c r="L81" s="39" t="s">
        <v>20</v>
      </c>
      <c r="M81" s="39" t="s">
        <v>17</v>
      </c>
      <c r="N81" s="39" t="s">
        <v>17</v>
      </c>
    </row>
    <row r="82" spans="1:14">
      <c r="B82" s="10" t="s">
        <v>58</v>
      </c>
      <c r="C82" s="12">
        <f>SUM(C29:C81)</f>
        <v>2992095282.25</v>
      </c>
    </row>
    <row r="83" spans="1:14">
      <c r="B83" s="11" t="s">
        <v>59</v>
      </c>
      <c r="C83" s="37">
        <f>C28</f>
        <v>506508046</v>
      </c>
    </row>
    <row r="84" spans="1:14">
      <c r="B84" s="10" t="s">
        <v>60</v>
      </c>
      <c r="C84" s="31">
        <v>785671456.07000005</v>
      </c>
    </row>
    <row r="85" spans="1:14">
      <c r="B85" s="11" t="s">
        <v>61</v>
      </c>
      <c r="C85" s="14">
        <f>+C82+C83-C84</f>
        <v>2712931872.1799998</v>
      </c>
      <c r="D85" s="38"/>
      <c r="E85" s="14"/>
    </row>
    <row r="86" spans="1:14" s="36" customFormat="1">
      <c r="A86" s="32" t="s">
        <v>14</v>
      </c>
      <c r="B86" s="32" t="s">
        <v>15</v>
      </c>
      <c r="C86" s="33">
        <v>379000</v>
      </c>
      <c r="D86" s="33">
        <v>379000</v>
      </c>
      <c r="E86" s="34">
        <v>862194295</v>
      </c>
      <c r="F86" s="35">
        <v>44211.771516203698</v>
      </c>
      <c r="G86" s="32" t="s">
        <v>16</v>
      </c>
      <c r="H86" s="34">
        <v>419</v>
      </c>
      <c r="I86" s="32" t="s">
        <v>17</v>
      </c>
      <c r="J86" s="32" t="s">
        <v>103</v>
      </c>
      <c r="K86" s="32" t="s">
        <v>104</v>
      </c>
      <c r="L86" s="32" t="s">
        <v>20</v>
      </c>
      <c r="M86" s="32" t="s">
        <v>17</v>
      </c>
      <c r="N86" s="32" t="s">
        <v>17</v>
      </c>
    </row>
    <row r="87" spans="1:14">
      <c r="A87" s="23" t="s">
        <v>14</v>
      </c>
      <c r="B87" s="23" t="s">
        <v>15</v>
      </c>
      <c r="C87" s="24">
        <v>1577219</v>
      </c>
      <c r="D87" s="24">
        <v>1577219</v>
      </c>
      <c r="E87" s="25">
        <v>864130917</v>
      </c>
      <c r="F87" s="26">
        <v>44214.385208333297</v>
      </c>
      <c r="G87" s="23" t="s">
        <v>16</v>
      </c>
      <c r="H87" s="25">
        <v>420</v>
      </c>
      <c r="I87" s="23" t="s">
        <v>17</v>
      </c>
      <c r="J87" s="23" t="s">
        <v>113</v>
      </c>
      <c r="K87" s="23" t="s">
        <v>114</v>
      </c>
      <c r="L87" s="23" t="s">
        <v>20</v>
      </c>
      <c r="M87" s="23" t="s">
        <v>17</v>
      </c>
      <c r="N87" s="23" t="s">
        <v>17</v>
      </c>
    </row>
    <row r="88" spans="1:14">
      <c r="A88" s="27" t="s">
        <v>14</v>
      </c>
      <c r="B88" s="27" t="s">
        <v>15</v>
      </c>
      <c r="C88" s="28">
        <v>92953</v>
      </c>
      <c r="D88" s="28">
        <v>92953</v>
      </c>
      <c r="E88" s="29">
        <v>864276764</v>
      </c>
      <c r="F88" s="30">
        <v>44214.448136574101</v>
      </c>
      <c r="G88" s="27" t="s">
        <v>16</v>
      </c>
      <c r="H88" s="29">
        <v>421</v>
      </c>
      <c r="I88" s="27" t="s">
        <v>17</v>
      </c>
      <c r="J88" s="27" t="s">
        <v>115</v>
      </c>
      <c r="K88" s="27" t="s">
        <v>98</v>
      </c>
      <c r="L88" s="27" t="s">
        <v>20</v>
      </c>
      <c r="M88" s="27" t="s">
        <v>17</v>
      </c>
      <c r="N88" s="27" t="s">
        <v>17</v>
      </c>
    </row>
    <row r="89" spans="1:14">
      <c r="A89" s="23" t="s">
        <v>14</v>
      </c>
      <c r="B89" s="23" t="s">
        <v>15</v>
      </c>
      <c r="C89" s="24">
        <v>245155</v>
      </c>
      <c r="D89" s="24">
        <v>245155</v>
      </c>
      <c r="E89" s="25">
        <v>864284505</v>
      </c>
      <c r="F89" s="26">
        <v>44214.450509259303</v>
      </c>
      <c r="G89" s="23" t="s">
        <v>16</v>
      </c>
      <c r="H89" s="25">
        <v>422</v>
      </c>
      <c r="I89" s="23" t="s">
        <v>17</v>
      </c>
      <c r="J89" s="23" t="s">
        <v>116</v>
      </c>
      <c r="K89" s="23" t="s">
        <v>98</v>
      </c>
      <c r="L89" s="23" t="s">
        <v>20</v>
      </c>
      <c r="M89" s="23" t="s">
        <v>17</v>
      </c>
      <c r="N89" s="23" t="s">
        <v>17</v>
      </c>
    </row>
    <row r="90" spans="1:14">
      <c r="A90" s="27" t="s">
        <v>14</v>
      </c>
      <c r="B90" s="27" t="s">
        <v>15</v>
      </c>
      <c r="C90" s="28">
        <v>177932642</v>
      </c>
      <c r="D90" s="28">
        <v>177932642</v>
      </c>
      <c r="E90" s="29">
        <v>864368914</v>
      </c>
      <c r="F90" s="30">
        <v>44214.479375000003</v>
      </c>
      <c r="G90" s="27" t="s">
        <v>16</v>
      </c>
      <c r="H90" s="29">
        <v>423</v>
      </c>
      <c r="I90" s="27" t="s">
        <v>17</v>
      </c>
      <c r="J90" s="27" t="s">
        <v>117</v>
      </c>
      <c r="K90" s="27" t="s">
        <v>118</v>
      </c>
      <c r="L90" s="27" t="s">
        <v>119</v>
      </c>
      <c r="M90" s="27" t="s">
        <v>17</v>
      </c>
      <c r="N90" s="27" t="s">
        <v>17</v>
      </c>
    </row>
    <row r="91" spans="1:14">
      <c r="A91" s="23" t="s">
        <v>14</v>
      </c>
      <c r="B91" s="23" t="s">
        <v>15</v>
      </c>
      <c r="C91" s="24">
        <v>250689</v>
      </c>
      <c r="D91" s="24">
        <v>250689</v>
      </c>
      <c r="E91" s="25">
        <v>864914020</v>
      </c>
      <c r="F91" s="26">
        <v>44214.700810185197</v>
      </c>
      <c r="G91" s="23" t="s">
        <v>16</v>
      </c>
      <c r="H91" s="25">
        <v>424</v>
      </c>
      <c r="I91" s="23" t="s">
        <v>17</v>
      </c>
      <c r="J91" s="23" t="s">
        <v>120</v>
      </c>
      <c r="K91" s="23" t="s">
        <v>121</v>
      </c>
      <c r="L91" s="23" t="s">
        <v>20</v>
      </c>
      <c r="M91" s="23" t="s">
        <v>17</v>
      </c>
      <c r="N91" s="23" t="s">
        <v>17</v>
      </c>
    </row>
    <row r="92" spans="1:14">
      <c r="A92" s="27" t="s">
        <v>14</v>
      </c>
      <c r="B92" s="27" t="s">
        <v>15</v>
      </c>
      <c r="C92" s="28">
        <v>1021000</v>
      </c>
      <c r="D92" s="28">
        <v>1021000</v>
      </c>
      <c r="E92" s="29">
        <v>865653813</v>
      </c>
      <c r="F92" s="30">
        <v>44215.468865740702</v>
      </c>
      <c r="G92" s="27" t="s">
        <v>16</v>
      </c>
      <c r="H92" s="29">
        <v>425</v>
      </c>
      <c r="I92" s="27" t="s">
        <v>17</v>
      </c>
      <c r="J92" s="27" t="s">
        <v>103</v>
      </c>
      <c r="K92" s="27" t="s">
        <v>104</v>
      </c>
      <c r="L92" s="27" t="s">
        <v>20</v>
      </c>
      <c r="M92" s="27" t="s">
        <v>17</v>
      </c>
      <c r="N92" s="27" t="s">
        <v>17</v>
      </c>
    </row>
    <row r="93" spans="1:14">
      <c r="A93" s="23" t="s">
        <v>14</v>
      </c>
      <c r="B93" s="23" t="s">
        <v>15</v>
      </c>
      <c r="C93" s="24">
        <v>71344</v>
      </c>
      <c r="D93" s="24">
        <v>71344</v>
      </c>
      <c r="E93" s="25">
        <v>866013818</v>
      </c>
      <c r="F93" s="26">
        <v>44215.646932870397</v>
      </c>
      <c r="G93" s="23" t="s">
        <v>16</v>
      </c>
      <c r="H93" s="25">
        <v>426</v>
      </c>
      <c r="I93" s="23" t="s">
        <v>17</v>
      </c>
      <c r="J93" s="23" t="s">
        <v>122</v>
      </c>
      <c r="K93" s="23" t="s">
        <v>123</v>
      </c>
      <c r="L93" s="23" t="s">
        <v>20</v>
      </c>
      <c r="M93" s="23" t="s">
        <v>17</v>
      </c>
      <c r="N93" s="23" t="s">
        <v>17</v>
      </c>
    </row>
    <row r="94" spans="1:14">
      <c r="A94" s="27" t="s">
        <v>14</v>
      </c>
      <c r="B94" s="27" t="s">
        <v>15</v>
      </c>
      <c r="C94" s="28">
        <v>502433</v>
      </c>
      <c r="D94" s="28">
        <v>502433</v>
      </c>
      <c r="E94" s="29">
        <v>866022022</v>
      </c>
      <c r="F94" s="30">
        <v>44215.650659722203</v>
      </c>
      <c r="G94" s="27" t="s">
        <v>16</v>
      </c>
      <c r="H94" s="29">
        <v>427</v>
      </c>
      <c r="I94" s="27" t="s">
        <v>17</v>
      </c>
      <c r="J94" s="27" t="s">
        <v>124</v>
      </c>
      <c r="K94" s="27" t="s">
        <v>125</v>
      </c>
      <c r="L94" s="27" t="s">
        <v>126</v>
      </c>
      <c r="M94" s="27" t="s">
        <v>17</v>
      </c>
      <c r="N94" s="27" t="s">
        <v>17</v>
      </c>
    </row>
    <row r="95" spans="1:14">
      <c r="A95" s="23" t="s">
        <v>14</v>
      </c>
      <c r="B95" s="23" t="s">
        <v>15</v>
      </c>
      <c r="C95" s="24">
        <v>255000</v>
      </c>
      <c r="D95" s="24">
        <v>255000</v>
      </c>
      <c r="E95" s="25">
        <v>866169616</v>
      </c>
      <c r="F95" s="26">
        <v>44215.724803240701</v>
      </c>
      <c r="G95" s="23" t="s">
        <v>16</v>
      </c>
      <c r="H95" s="25">
        <v>428</v>
      </c>
      <c r="I95" s="23" t="s">
        <v>17</v>
      </c>
      <c r="J95" s="23" t="s">
        <v>103</v>
      </c>
      <c r="K95" s="23" t="s">
        <v>104</v>
      </c>
      <c r="L95" s="23" t="s">
        <v>20</v>
      </c>
      <c r="M95" s="23" t="s">
        <v>17</v>
      </c>
      <c r="N95" s="23" t="s">
        <v>17</v>
      </c>
    </row>
    <row r="96" spans="1:14">
      <c r="A96" s="27" t="s">
        <v>14</v>
      </c>
      <c r="B96" s="27" t="s">
        <v>15</v>
      </c>
      <c r="C96" s="28">
        <v>19630000</v>
      </c>
      <c r="D96" s="28">
        <v>19630000</v>
      </c>
      <c r="E96" s="29">
        <v>866181989</v>
      </c>
      <c r="F96" s="30">
        <v>44215.7319907407</v>
      </c>
      <c r="G96" s="27" t="s">
        <v>16</v>
      </c>
      <c r="H96" s="29">
        <v>429</v>
      </c>
      <c r="I96" s="27" t="s">
        <v>17</v>
      </c>
      <c r="J96" s="27" t="s">
        <v>103</v>
      </c>
      <c r="K96" s="27" t="s">
        <v>104</v>
      </c>
      <c r="L96" s="27" t="s">
        <v>20</v>
      </c>
      <c r="M96" s="27" t="s">
        <v>17</v>
      </c>
      <c r="N96" s="27" t="s">
        <v>17</v>
      </c>
    </row>
    <row r="97" spans="1:14">
      <c r="A97" s="23" t="s">
        <v>14</v>
      </c>
      <c r="B97" s="23" t="s">
        <v>15</v>
      </c>
      <c r="C97" s="24">
        <v>741000</v>
      </c>
      <c r="D97" s="24">
        <v>741000</v>
      </c>
      <c r="E97" s="25">
        <v>866225911</v>
      </c>
      <c r="F97" s="26">
        <v>44215.759155092601</v>
      </c>
      <c r="G97" s="23" t="s">
        <v>16</v>
      </c>
      <c r="H97" s="25">
        <v>434</v>
      </c>
      <c r="I97" s="23" t="s">
        <v>17</v>
      </c>
      <c r="J97" s="23" t="s">
        <v>103</v>
      </c>
      <c r="K97" s="23" t="s">
        <v>104</v>
      </c>
      <c r="L97" s="23" t="s">
        <v>20</v>
      </c>
      <c r="M97" s="23" t="s">
        <v>17</v>
      </c>
      <c r="N97" s="23" t="s">
        <v>17</v>
      </c>
    </row>
    <row r="98" spans="1:14">
      <c r="A98" s="27" t="s">
        <v>14</v>
      </c>
      <c r="B98" s="27" t="s">
        <v>15</v>
      </c>
      <c r="C98" s="28">
        <v>134336000</v>
      </c>
      <c r="D98" s="28">
        <v>134336000</v>
      </c>
      <c r="E98" s="29">
        <v>866229588</v>
      </c>
      <c r="F98" s="30">
        <v>44215.761527777802</v>
      </c>
      <c r="G98" s="27" t="s">
        <v>16</v>
      </c>
      <c r="H98" s="29">
        <v>435</v>
      </c>
      <c r="I98" s="27" t="s">
        <v>17</v>
      </c>
      <c r="J98" s="27" t="s">
        <v>103</v>
      </c>
      <c r="K98" s="27" t="s">
        <v>104</v>
      </c>
      <c r="L98" s="27" t="s">
        <v>20</v>
      </c>
      <c r="M98" s="27" t="s">
        <v>17</v>
      </c>
      <c r="N98" s="27" t="s">
        <v>17</v>
      </c>
    </row>
    <row r="99" spans="1:14">
      <c r="A99" s="23" t="s">
        <v>14</v>
      </c>
      <c r="B99" s="23" t="s">
        <v>15</v>
      </c>
      <c r="C99" s="24">
        <v>15000</v>
      </c>
      <c r="D99" s="24">
        <v>15000</v>
      </c>
      <c r="E99" s="25">
        <v>866232834</v>
      </c>
      <c r="F99" s="26">
        <v>44215.763587963003</v>
      </c>
      <c r="G99" s="23" t="s">
        <v>16</v>
      </c>
      <c r="H99" s="25">
        <v>436</v>
      </c>
      <c r="I99" s="23" t="s">
        <v>17</v>
      </c>
      <c r="J99" s="23" t="s">
        <v>103</v>
      </c>
      <c r="K99" s="23" t="s">
        <v>104</v>
      </c>
      <c r="L99" s="23" t="s">
        <v>20</v>
      </c>
      <c r="M99" s="23" t="s">
        <v>17</v>
      </c>
      <c r="N99" s="23" t="s">
        <v>17</v>
      </c>
    </row>
    <row r="100" spans="1:14">
      <c r="A100" s="27" t="s">
        <v>14</v>
      </c>
      <c r="B100" s="27" t="s">
        <v>15</v>
      </c>
      <c r="C100" s="28">
        <v>258391</v>
      </c>
      <c r="D100" s="28">
        <v>258391</v>
      </c>
      <c r="E100" s="29">
        <v>866613619</v>
      </c>
      <c r="F100" s="30">
        <v>44216.378229166701</v>
      </c>
      <c r="G100" s="27" t="s">
        <v>16</v>
      </c>
      <c r="H100" s="29">
        <v>437</v>
      </c>
      <c r="I100" s="27" t="s">
        <v>17</v>
      </c>
      <c r="J100" s="27" t="s">
        <v>127</v>
      </c>
      <c r="K100" s="27" t="s">
        <v>128</v>
      </c>
      <c r="L100" s="27" t="s">
        <v>20</v>
      </c>
      <c r="M100" s="27" t="s">
        <v>17</v>
      </c>
      <c r="N100" s="27" t="s">
        <v>17</v>
      </c>
    </row>
    <row r="101" spans="1:14">
      <c r="A101" s="23" t="s">
        <v>14</v>
      </c>
      <c r="B101" s="23" t="s">
        <v>15</v>
      </c>
      <c r="C101" s="24">
        <v>95229638.200000003</v>
      </c>
      <c r="D101" s="24">
        <v>95229638.200000003</v>
      </c>
      <c r="E101" s="25">
        <v>866902676</v>
      </c>
      <c r="F101" s="26">
        <v>44216.510567129597</v>
      </c>
      <c r="G101" s="23" t="s">
        <v>16</v>
      </c>
      <c r="H101" s="25">
        <v>438</v>
      </c>
      <c r="I101" s="23" t="s">
        <v>17</v>
      </c>
      <c r="J101" s="23" t="s">
        <v>129</v>
      </c>
      <c r="K101" s="23" t="s">
        <v>130</v>
      </c>
      <c r="L101" s="23" t="s">
        <v>20</v>
      </c>
      <c r="M101" s="23" t="s">
        <v>17</v>
      </c>
      <c r="N101" s="23" t="s">
        <v>17</v>
      </c>
    </row>
    <row r="102" spans="1:14">
      <c r="A102" s="27" t="s">
        <v>14</v>
      </c>
      <c r="B102" s="27" t="s">
        <v>15</v>
      </c>
      <c r="C102" s="28">
        <v>204132004.28</v>
      </c>
      <c r="D102" s="28">
        <v>204132004.28</v>
      </c>
      <c r="E102" s="29">
        <v>867033283</v>
      </c>
      <c r="F102" s="30">
        <v>44216.580567129597</v>
      </c>
      <c r="G102" s="27" t="s">
        <v>16</v>
      </c>
      <c r="H102" s="29">
        <v>439</v>
      </c>
      <c r="I102" s="27" t="s">
        <v>17</v>
      </c>
      <c r="J102" s="27" t="s">
        <v>131</v>
      </c>
      <c r="K102" s="27" t="s">
        <v>132</v>
      </c>
      <c r="L102" s="27" t="s">
        <v>20</v>
      </c>
      <c r="M102" s="27" t="s">
        <v>17</v>
      </c>
      <c r="N102" s="27" t="s">
        <v>17</v>
      </c>
    </row>
    <row r="103" spans="1:14">
      <c r="A103" s="23" t="s">
        <v>14</v>
      </c>
      <c r="B103" s="23" t="s">
        <v>15</v>
      </c>
      <c r="C103" s="24">
        <v>1949000</v>
      </c>
      <c r="D103" s="24">
        <v>1949000</v>
      </c>
      <c r="E103" s="25">
        <v>867355793</v>
      </c>
      <c r="F103" s="26">
        <v>44216.738275463002</v>
      </c>
      <c r="G103" s="23" t="s">
        <v>16</v>
      </c>
      <c r="H103" s="25">
        <v>440</v>
      </c>
      <c r="I103" s="23" t="s">
        <v>17</v>
      </c>
      <c r="J103" s="23" t="s">
        <v>103</v>
      </c>
      <c r="K103" s="23" t="s">
        <v>104</v>
      </c>
      <c r="L103" s="23" t="s">
        <v>20</v>
      </c>
      <c r="M103" s="23" t="s">
        <v>17</v>
      </c>
      <c r="N103" s="23" t="s">
        <v>17</v>
      </c>
    </row>
    <row r="104" spans="1:14">
      <c r="A104" s="27" t="s">
        <v>14</v>
      </c>
      <c r="B104" s="27" t="s">
        <v>15</v>
      </c>
      <c r="C104" s="28">
        <v>45575000</v>
      </c>
      <c r="D104" s="28">
        <v>45575000</v>
      </c>
      <c r="E104" s="29">
        <v>867367422</v>
      </c>
      <c r="F104" s="30">
        <v>44216.745254629597</v>
      </c>
      <c r="G104" s="27" t="s">
        <v>16</v>
      </c>
      <c r="H104" s="29">
        <v>441</v>
      </c>
      <c r="I104" s="27" t="s">
        <v>17</v>
      </c>
      <c r="J104" s="27" t="s">
        <v>103</v>
      </c>
      <c r="K104" s="27" t="s">
        <v>104</v>
      </c>
      <c r="L104" s="27" t="s">
        <v>20</v>
      </c>
      <c r="M104" s="27" t="s">
        <v>17</v>
      </c>
      <c r="N104" s="27" t="s">
        <v>17</v>
      </c>
    </row>
    <row r="105" spans="1:14">
      <c r="A105" s="23" t="s">
        <v>14</v>
      </c>
      <c r="B105" s="23" t="s">
        <v>15</v>
      </c>
      <c r="C105" s="24">
        <v>1039000</v>
      </c>
      <c r="D105" s="24">
        <v>1039000</v>
      </c>
      <c r="E105" s="25">
        <v>867371433</v>
      </c>
      <c r="F105" s="26">
        <v>44216.747638888897</v>
      </c>
      <c r="G105" s="23" t="s">
        <v>16</v>
      </c>
      <c r="H105" s="25">
        <v>442</v>
      </c>
      <c r="I105" s="23" t="s">
        <v>17</v>
      </c>
      <c r="J105" s="23" t="s">
        <v>103</v>
      </c>
      <c r="K105" s="23" t="s">
        <v>104</v>
      </c>
      <c r="L105" s="23" t="s">
        <v>20</v>
      </c>
      <c r="M105" s="23" t="s">
        <v>17</v>
      </c>
      <c r="N105" s="23" t="s">
        <v>17</v>
      </c>
    </row>
    <row r="106" spans="1:14">
      <c r="A106" s="27" t="s">
        <v>14</v>
      </c>
      <c r="B106" s="27" t="s">
        <v>15</v>
      </c>
      <c r="C106" s="28">
        <v>285649000</v>
      </c>
      <c r="D106" s="28">
        <v>285649000</v>
      </c>
      <c r="E106" s="29">
        <v>867375304</v>
      </c>
      <c r="F106" s="30">
        <v>44216.749849537002</v>
      </c>
      <c r="G106" s="27" t="s">
        <v>16</v>
      </c>
      <c r="H106" s="29">
        <v>443</v>
      </c>
      <c r="I106" s="27" t="s">
        <v>17</v>
      </c>
      <c r="J106" s="27" t="s">
        <v>103</v>
      </c>
      <c r="K106" s="27" t="s">
        <v>104</v>
      </c>
      <c r="L106" s="27" t="s">
        <v>20</v>
      </c>
      <c r="M106" s="27" t="s">
        <v>17</v>
      </c>
      <c r="N106" s="27" t="s">
        <v>17</v>
      </c>
    </row>
    <row r="107" spans="1:14">
      <c r="A107" s="23" t="s">
        <v>14</v>
      </c>
      <c r="B107" s="23" t="s">
        <v>15</v>
      </c>
      <c r="C107" s="24">
        <v>318737000</v>
      </c>
      <c r="D107" s="24">
        <v>318737000</v>
      </c>
      <c r="E107" s="25">
        <v>867391308</v>
      </c>
      <c r="F107" s="26">
        <v>44216.7591203704</v>
      </c>
      <c r="G107" s="23" t="s">
        <v>16</v>
      </c>
      <c r="H107" s="25">
        <v>444</v>
      </c>
      <c r="I107" s="23" t="s">
        <v>17</v>
      </c>
      <c r="J107" s="23" t="s">
        <v>103</v>
      </c>
      <c r="K107" s="23" t="s">
        <v>104</v>
      </c>
      <c r="L107" s="23" t="s">
        <v>20</v>
      </c>
      <c r="M107" s="23" t="s">
        <v>17</v>
      </c>
      <c r="N107" s="23" t="s">
        <v>17</v>
      </c>
    </row>
    <row r="108" spans="1:14">
      <c r="A108" s="27" t="s">
        <v>14</v>
      </c>
      <c r="B108" s="27" t="s">
        <v>15</v>
      </c>
      <c r="C108" s="28">
        <v>57000</v>
      </c>
      <c r="D108" s="28">
        <v>57000</v>
      </c>
      <c r="E108" s="29">
        <v>867395882</v>
      </c>
      <c r="F108" s="30">
        <v>44216.761886574102</v>
      </c>
      <c r="G108" s="27" t="s">
        <v>16</v>
      </c>
      <c r="H108" s="29">
        <v>445</v>
      </c>
      <c r="I108" s="27" t="s">
        <v>17</v>
      </c>
      <c r="J108" s="27" t="s">
        <v>103</v>
      </c>
      <c r="K108" s="27" t="s">
        <v>104</v>
      </c>
      <c r="L108" s="27" t="s">
        <v>20</v>
      </c>
      <c r="M108" s="27" t="s">
        <v>17</v>
      </c>
      <c r="N108" s="27" t="s">
        <v>17</v>
      </c>
    </row>
    <row r="109" spans="1:14">
      <c r="A109" s="23" t="s">
        <v>14</v>
      </c>
      <c r="B109" s="23" t="s">
        <v>15</v>
      </c>
      <c r="C109" s="24">
        <v>338000</v>
      </c>
      <c r="D109" s="24">
        <v>338000</v>
      </c>
      <c r="E109" s="25">
        <v>867399917</v>
      </c>
      <c r="F109" s="26">
        <v>44216.764247685198</v>
      </c>
      <c r="G109" s="23" t="s">
        <v>16</v>
      </c>
      <c r="H109" s="25">
        <v>446</v>
      </c>
      <c r="I109" s="23" t="s">
        <v>17</v>
      </c>
      <c r="J109" s="23" t="s">
        <v>103</v>
      </c>
      <c r="K109" s="23" t="s">
        <v>104</v>
      </c>
      <c r="L109" s="23" t="s">
        <v>20</v>
      </c>
      <c r="M109" s="23" t="s">
        <v>17</v>
      </c>
      <c r="N109" s="23" t="s">
        <v>17</v>
      </c>
    </row>
    <row r="110" spans="1:14">
      <c r="A110" s="27" t="s">
        <v>14</v>
      </c>
      <c r="B110" s="27" t="s">
        <v>15</v>
      </c>
      <c r="C110" s="28">
        <v>1019000</v>
      </c>
      <c r="D110" s="28">
        <v>1019000</v>
      </c>
      <c r="E110" s="29">
        <v>867404438</v>
      </c>
      <c r="F110" s="30">
        <v>44216.766909722202</v>
      </c>
      <c r="G110" s="27" t="s">
        <v>16</v>
      </c>
      <c r="H110" s="29">
        <v>447</v>
      </c>
      <c r="I110" s="27" t="s">
        <v>17</v>
      </c>
      <c r="J110" s="27" t="s">
        <v>103</v>
      </c>
      <c r="K110" s="27" t="s">
        <v>104</v>
      </c>
      <c r="L110" s="27" t="s">
        <v>20</v>
      </c>
      <c r="M110" s="27" t="s">
        <v>17</v>
      </c>
      <c r="N110" s="27" t="s">
        <v>17</v>
      </c>
    </row>
    <row r="111" spans="1:14">
      <c r="A111" s="23" t="s">
        <v>14</v>
      </c>
      <c r="B111" s="23" t="s">
        <v>15</v>
      </c>
      <c r="C111" s="24">
        <v>6858000</v>
      </c>
      <c r="D111" s="24">
        <v>6858000</v>
      </c>
      <c r="E111" s="25">
        <v>867407984</v>
      </c>
      <c r="F111" s="26">
        <v>44216.769027777802</v>
      </c>
      <c r="G111" s="23" t="s">
        <v>16</v>
      </c>
      <c r="H111" s="25">
        <v>448</v>
      </c>
      <c r="I111" s="23" t="s">
        <v>17</v>
      </c>
      <c r="J111" s="23" t="s">
        <v>103</v>
      </c>
      <c r="K111" s="23" t="s">
        <v>104</v>
      </c>
      <c r="L111" s="23" t="s">
        <v>20</v>
      </c>
      <c r="M111" s="23" t="s">
        <v>17</v>
      </c>
      <c r="N111" s="23" t="s">
        <v>17</v>
      </c>
    </row>
    <row r="112" spans="1:14">
      <c r="A112" s="27" t="s">
        <v>14</v>
      </c>
      <c r="B112" s="27" t="s">
        <v>15</v>
      </c>
      <c r="C112" s="28">
        <v>68588000</v>
      </c>
      <c r="D112" s="28">
        <v>68588000</v>
      </c>
      <c r="E112" s="29">
        <v>867415751</v>
      </c>
      <c r="F112" s="30">
        <v>44216.7733912037</v>
      </c>
      <c r="G112" s="27" t="s">
        <v>16</v>
      </c>
      <c r="H112" s="29">
        <v>449</v>
      </c>
      <c r="I112" s="27" t="s">
        <v>17</v>
      </c>
      <c r="J112" s="27" t="s">
        <v>103</v>
      </c>
      <c r="K112" s="27" t="s">
        <v>104</v>
      </c>
      <c r="L112" s="27" t="s">
        <v>20</v>
      </c>
      <c r="M112" s="27" t="s">
        <v>17</v>
      </c>
      <c r="N112" s="27" t="s">
        <v>17</v>
      </c>
    </row>
    <row r="113" spans="1:14">
      <c r="A113" s="23" t="s">
        <v>14</v>
      </c>
      <c r="B113" s="23" t="s">
        <v>15</v>
      </c>
      <c r="C113" s="24">
        <v>221000</v>
      </c>
      <c r="D113" s="24">
        <v>221000</v>
      </c>
      <c r="E113" s="25">
        <v>867422478</v>
      </c>
      <c r="F113" s="26">
        <v>44216.777175925898</v>
      </c>
      <c r="G113" s="23" t="s">
        <v>16</v>
      </c>
      <c r="H113" s="25">
        <v>450</v>
      </c>
      <c r="I113" s="23" t="s">
        <v>17</v>
      </c>
      <c r="J113" s="23" t="s">
        <v>103</v>
      </c>
      <c r="K113" s="23" t="s">
        <v>104</v>
      </c>
      <c r="L113" s="23" t="s">
        <v>20</v>
      </c>
      <c r="M113" s="23" t="s">
        <v>17</v>
      </c>
      <c r="N113" s="23" t="s">
        <v>17</v>
      </c>
    </row>
    <row r="114" spans="1:14">
      <c r="A114" s="27" t="s">
        <v>14</v>
      </c>
      <c r="B114" s="27" t="s">
        <v>15</v>
      </c>
      <c r="C114" s="28">
        <v>15589000</v>
      </c>
      <c r="D114" s="28">
        <v>15589000</v>
      </c>
      <c r="E114" s="29">
        <v>867425641</v>
      </c>
      <c r="F114" s="30">
        <v>44216.7789583333</v>
      </c>
      <c r="G114" s="27" t="s">
        <v>16</v>
      </c>
      <c r="H114" s="29">
        <v>451</v>
      </c>
      <c r="I114" s="27" t="s">
        <v>17</v>
      </c>
      <c r="J114" s="27" t="s">
        <v>103</v>
      </c>
      <c r="K114" s="27" t="s">
        <v>104</v>
      </c>
      <c r="L114" s="27" t="s">
        <v>20</v>
      </c>
      <c r="M114" s="27" t="s">
        <v>17</v>
      </c>
      <c r="N114" s="27" t="s">
        <v>17</v>
      </c>
    </row>
    <row r="115" spans="1:14">
      <c r="A115" s="23" t="s">
        <v>14</v>
      </c>
      <c r="B115" s="23" t="s">
        <v>15</v>
      </c>
      <c r="C115" s="24">
        <v>150229000</v>
      </c>
      <c r="D115" s="24">
        <v>150229000</v>
      </c>
      <c r="E115" s="25">
        <v>868543080</v>
      </c>
      <c r="F115" s="26">
        <v>44217.778078703697</v>
      </c>
      <c r="G115" s="23" t="s">
        <v>16</v>
      </c>
      <c r="H115" s="25">
        <v>452</v>
      </c>
      <c r="I115" s="23" t="s">
        <v>17</v>
      </c>
      <c r="J115" s="23" t="s">
        <v>103</v>
      </c>
      <c r="K115" s="23" t="s">
        <v>104</v>
      </c>
      <c r="L115" s="23" t="s">
        <v>20</v>
      </c>
      <c r="M115" s="23" t="s">
        <v>17</v>
      </c>
      <c r="N115" s="23" t="s">
        <v>17</v>
      </c>
    </row>
    <row r="116" spans="1:14">
      <c r="A116" s="27" t="s">
        <v>14</v>
      </c>
      <c r="B116" s="27" t="s">
        <v>15</v>
      </c>
      <c r="C116" s="28">
        <v>2785000</v>
      </c>
      <c r="D116" s="28">
        <v>2785000</v>
      </c>
      <c r="E116" s="29">
        <v>868548204</v>
      </c>
      <c r="F116" s="30">
        <v>44217.781620370399</v>
      </c>
      <c r="G116" s="27" t="s">
        <v>16</v>
      </c>
      <c r="H116" s="29">
        <v>453</v>
      </c>
      <c r="I116" s="27" t="s">
        <v>17</v>
      </c>
      <c r="J116" s="27" t="s">
        <v>103</v>
      </c>
      <c r="K116" s="27" t="s">
        <v>104</v>
      </c>
      <c r="L116" s="27" t="s">
        <v>20</v>
      </c>
      <c r="M116" s="27" t="s">
        <v>17</v>
      </c>
      <c r="N116" s="27" t="s">
        <v>17</v>
      </c>
    </row>
    <row r="117" spans="1:14">
      <c r="A117" s="23" t="s">
        <v>14</v>
      </c>
      <c r="B117" s="23" t="s">
        <v>15</v>
      </c>
      <c r="C117" s="24">
        <v>485769000</v>
      </c>
      <c r="D117" s="24">
        <v>485769000</v>
      </c>
      <c r="E117" s="25">
        <v>868559382</v>
      </c>
      <c r="F117" s="26">
        <v>44217.7894212963</v>
      </c>
      <c r="G117" s="23" t="s">
        <v>16</v>
      </c>
      <c r="H117" s="25">
        <v>454</v>
      </c>
      <c r="I117" s="23" t="s">
        <v>17</v>
      </c>
      <c r="J117" s="23" t="s">
        <v>103</v>
      </c>
      <c r="K117" s="23" t="s">
        <v>104</v>
      </c>
      <c r="L117" s="23" t="s">
        <v>20</v>
      </c>
      <c r="M117" s="23" t="s">
        <v>17</v>
      </c>
      <c r="N117" s="23" t="s">
        <v>17</v>
      </c>
    </row>
    <row r="118" spans="1:14">
      <c r="A118" s="27" t="s">
        <v>14</v>
      </c>
      <c r="B118" s="27" t="s">
        <v>15</v>
      </c>
      <c r="C118" s="28">
        <v>1697000</v>
      </c>
      <c r="D118" s="28">
        <v>1697000</v>
      </c>
      <c r="E118" s="29">
        <v>868562038</v>
      </c>
      <c r="F118" s="30">
        <v>44217.7913078704</v>
      </c>
      <c r="G118" s="27" t="s">
        <v>16</v>
      </c>
      <c r="H118" s="29">
        <v>455</v>
      </c>
      <c r="I118" s="27" t="s">
        <v>17</v>
      </c>
      <c r="J118" s="27" t="s">
        <v>103</v>
      </c>
      <c r="K118" s="27" t="s">
        <v>104</v>
      </c>
      <c r="L118" s="27" t="s">
        <v>20</v>
      </c>
      <c r="M118" s="27" t="s">
        <v>17</v>
      </c>
      <c r="N118" s="27" t="s">
        <v>17</v>
      </c>
    </row>
    <row r="119" spans="1:14">
      <c r="A119" s="23" t="s">
        <v>14</v>
      </c>
      <c r="B119" s="23" t="s">
        <v>15</v>
      </c>
      <c r="C119" s="24">
        <v>2125000</v>
      </c>
      <c r="D119" s="24">
        <v>2125000</v>
      </c>
      <c r="E119" s="25">
        <v>868564997</v>
      </c>
      <c r="F119" s="26">
        <v>44217.793437499997</v>
      </c>
      <c r="G119" s="23" t="s">
        <v>16</v>
      </c>
      <c r="H119" s="25">
        <v>456</v>
      </c>
      <c r="I119" s="23" t="s">
        <v>17</v>
      </c>
      <c r="J119" s="23" t="s">
        <v>103</v>
      </c>
      <c r="K119" s="23" t="s">
        <v>104</v>
      </c>
      <c r="L119" s="23" t="s">
        <v>20</v>
      </c>
      <c r="M119" s="23" t="s">
        <v>17</v>
      </c>
      <c r="N119" s="23" t="s">
        <v>17</v>
      </c>
    </row>
    <row r="120" spans="1:14">
      <c r="A120" s="27" t="s">
        <v>14</v>
      </c>
      <c r="B120" s="27" t="s">
        <v>15</v>
      </c>
      <c r="C120" s="28">
        <v>2191000</v>
      </c>
      <c r="D120" s="28">
        <v>2191000</v>
      </c>
      <c r="E120" s="29">
        <v>868567661</v>
      </c>
      <c r="F120" s="30">
        <v>44217.795381944401</v>
      </c>
      <c r="G120" s="27" t="s">
        <v>16</v>
      </c>
      <c r="H120" s="29">
        <v>457</v>
      </c>
      <c r="I120" s="27" t="s">
        <v>17</v>
      </c>
      <c r="J120" s="27" t="s">
        <v>103</v>
      </c>
      <c r="K120" s="27" t="s">
        <v>104</v>
      </c>
      <c r="L120" s="27" t="s">
        <v>20</v>
      </c>
      <c r="M120" s="27" t="s">
        <v>17</v>
      </c>
      <c r="N120" s="27" t="s">
        <v>17</v>
      </c>
    </row>
    <row r="121" spans="1:14">
      <c r="A121" s="23" t="s">
        <v>14</v>
      </c>
      <c r="B121" s="23" t="s">
        <v>15</v>
      </c>
      <c r="C121" s="24">
        <v>155139163.97999999</v>
      </c>
      <c r="D121" s="24">
        <v>155139163.97999999</v>
      </c>
      <c r="E121" s="25">
        <v>869340134</v>
      </c>
      <c r="F121" s="26">
        <v>44218.639652777798</v>
      </c>
      <c r="G121" s="23" t="s">
        <v>16</v>
      </c>
      <c r="H121" s="25">
        <v>458</v>
      </c>
      <c r="I121" s="23" t="s">
        <v>17</v>
      </c>
      <c r="J121" s="23" t="s">
        <v>133</v>
      </c>
      <c r="K121" s="23" t="s">
        <v>134</v>
      </c>
      <c r="L121" s="23" t="s">
        <v>20</v>
      </c>
      <c r="M121" s="23" t="s">
        <v>17</v>
      </c>
      <c r="N121" s="23" t="s">
        <v>17</v>
      </c>
    </row>
    <row r="122" spans="1:14">
      <c r="A122" s="27" t="s">
        <v>14</v>
      </c>
      <c r="B122" s="27" t="s">
        <v>15</v>
      </c>
      <c r="C122" s="28">
        <v>105766.51</v>
      </c>
      <c r="D122" s="28">
        <v>105766.51</v>
      </c>
      <c r="E122" s="29">
        <v>869359141</v>
      </c>
      <c r="F122" s="30">
        <v>44218.649097222202</v>
      </c>
      <c r="G122" s="27" t="s">
        <v>16</v>
      </c>
      <c r="H122" s="29">
        <v>460</v>
      </c>
      <c r="I122" s="27" t="s">
        <v>17</v>
      </c>
      <c r="J122" s="27" t="s">
        <v>135</v>
      </c>
      <c r="K122" s="27" t="s">
        <v>136</v>
      </c>
      <c r="L122" s="27" t="s">
        <v>20</v>
      </c>
      <c r="M122" s="27" t="s">
        <v>17</v>
      </c>
      <c r="N122" s="27" t="s">
        <v>17</v>
      </c>
    </row>
    <row r="123" spans="1:14">
      <c r="A123" s="23" t="s">
        <v>14</v>
      </c>
      <c r="B123" s="23" t="s">
        <v>15</v>
      </c>
      <c r="C123" s="24">
        <v>486317.53</v>
      </c>
      <c r="D123" s="24">
        <v>486317.53</v>
      </c>
      <c r="E123" s="25">
        <v>869367590</v>
      </c>
      <c r="F123" s="26">
        <v>44218.653391203698</v>
      </c>
      <c r="G123" s="23" t="s">
        <v>16</v>
      </c>
      <c r="H123" s="25">
        <v>461</v>
      </c>
      <c r="I123" s="23" t="s">
        <v>17</v>
      </c>
      <c r="J123" s="23" t="s">
        <v>135</v>
      </c>
      <c r="K123" s="23" t="s">
        <v>136</v>
      </c>
      <c r="L123" s="23" t="s">
        <v>20</v>
      </c>
      <c r="M123" s="23" t="s">
        <v>17</v>
      </c>
      <c r="N123" s="23" t="s">
        <v>17</v>
      </c>
    </row>
    <row r="124" spans="1:14">
      <c r="B124" s="10" t="s">
        <v>58</v>
      </c>
      <c r="C124" s="12">
        <f>SUM(C86:C123)</f>
        <v>2182815716.5000005</v>
      </c>
    </row>
    <row r="125" spans="1:14">
      <c r="B125" s="11" t="s">
        <v>59</v>
      </c>
      <c r="C125" s="14">
        <f>C85</f>
        <v>2712931872.1799998</v>
      </c>
    </row>
    <row r="126" spans="1:14">
      <c r="B126" s="10" t="s">
        <v>60</v>
      </c>
      <c r="C126" s="31">
        <v>4095220340.6599998</v>
      </c>
    </row>
    <row r="127" spans="1:14">
      <c r="B127" s="11" t="s">
        <v>61</v>
      </c>
      <c r="C127" s="14">
        <f>C124+C125-C126</f>
        <v>800527248.02000046</v>
      </c>
    </row>
    <row r="128" spans="1:14">
      <c r="A128" s="23" t="s">
        <v>14</v>
      </c>
      <c r="B128" s="23" t="s">
        <v>15</v>
      </c>
      <c r="C128" s="24">
        <v>1499999</v>
      </c>
      <c r="D128" s="24">
        <v>1499999</v>
      </c>
      <c r="E128" s="25">
        <v>872735810</v>
      </c>
      <c r="F128" s="26">
        <v>44222.680532407401</v>
      </c>
      <c r="G128" s="23" t="s">
        <v>16</v>
      </c>
      <c r="H128" s="25">
        <v>462</v>
      </c>
      <c r="I128" s="23" t="s">
        <v>17</v>
      </c>
      <c r="J128" s="23" t="s">
        <v>137</v>
      </c>
      <c r="K128" s="23" t="s">
        <v>30</v>
      </c>
      <c r="L128" s="23" t="s">
        <v>20</v>
      </c>
      <c r="M128" s="23" t="s">
        <v>17</v>
      </c>
      <c r="N128" s="23" t="s">
        <v>17</v>
      </c>
    </row>
    <row r="129" spans="1:14">
      <c r="A129" s="27" t="s">
        <v>14</v>
      </c>
      <c r="B129" s="27" t="s">
        <v>15</v>
      </c>
      <c r="C129" s="28">
        <v>22681</v>
      </c>
      <c r="D129" s="28">
        <v>22681</v>
      </c>
      <c r="E129" s="29">
        <v>873219359</v>
      </c>
      <c r="F129" s="30">
        <v>44223.369398148097</v>
      </c>
      <c r="G129" s="27" t="s">
        <v>16</v>
      </c>
      <c r="H129" s="29">
        <v>463</v>
      </c>
      <c r="I129" s="27" t="s">
        <v>17</v>
      </c>
      <c r="J129" s="27" t="s">
        <v>138</v>
      </c>
      <c r="K129" s="27" t="s">
        <v>139</v>
      </c>
      <c r="L129" s="27" t="s">
        <v>20</v>
      </c>
      <c r="M129" s="27" t="s">
        <v>17</v>
      </c>
      <c r="N129" s="27" t="s">
        <v>17</v>
      </c>
    </row>
    <row r="130" spans="1:14">
      <c r="A130" s="23" t="s">
        <v>14</v>
      </c>
      <c r="B130" s="23" t="s">
        <v>15</v>
      </c>
      <c r="C130" s="24">
        <v>16914.87</v>
      </c>
      <c r="D130" s="24">
        <v>16914.87</v>
      </c>
      <c r="E130" s="25">
        <v>873471001</v>
      </c>
      <c r="F130" s="26">
        <v>44223.501145833303</v>
      </c>
      <c r="G130" s="23" t="s">
        <v>16</v>
      </c>
      <c r="H130" s="25">
        <v>464</v>
      </c>
      <c r="I130" s="23" t="s">
        <v>17</v>
      </c>
      <c r="J130" s="23" t="s">
        <v>109</v>
      </c>
      <c r="K130" s="23" t="s">
        <v>110</v>
      </c>
      <c r="L130" s="23" t="s">
        <v>20</v>
      </c>
      <c r="M130" s="23" t="s">
        <v>17</v>
      </c>
      <c r="N130" s="23" t="s">
        <v>17</v>
      </c>
    </row>
    <row r="131" spans="1:14">
      <c r="A131" s="27" t="s">
        <v>14</v>
      </c>
      <c r="B131" s="27" t="s">
        <v>15</v>
      </c>
      <c r="C131" s="28">
        <v>103561</v>
      </c>
      <c r="D131" s="28">
        <v>103561</v>
      </c>
      <c r="E131" s="29">
        <v>874408975</v>
      </c>
      <c r="F131" s="30">
        <v>44224.461458333302</v>
      </c>
      <c r="G131" s="27" t="s">
        <v>16</v>
      </c>
      <c r="H131" s="29">
        <v>466</v>
      </c>
      <c r="I131" s="27" t="s">
        <v>17</v>
      </c>
      <c r="J131" s="27" t="s">
        <v>140</v>
      </c>
      <c r="K131" s="27" t="s">
        <v>141</v>
      </c>
      <c r="L131" s="27" t="s">
        <v>20</v>
      </c>
      <c r="M131" s="27" t="s">
        <v>17</v>
      </c>
      <c r="N131" s="27" t="s">
        <v>17</v>
      </c>
    </row>
    <row r="132" spans="1:14">
      <c r="A132" s="23" t="s">
        <v>14</v>
      </c>
      <c r="B132" s="23" t="s">
        <v>15</v>
      </c>
      <c r="C132" s="24">
        <v>52955</v>
      </c>
      <c r="D132" s="24">
        <v>52955</v>
      </c>
      <c r="E132" s="25">
        <v>874415226</v>
      </c>
      <c r="F132" s="26">
        <v>44224.464583333298</v>
      </c>
      <c r="G132" s="23" t="s">
        <v>16</v>
      </c>
      <c r="H132" s="25">
        <v>467</v>
      </c>
      <c r="I132" s="23" t="s">
        <v>17</v>
      </c>
      <c r="J132" s="23" t="s">
        <v>142</v>
      </c>
      <c r="K132" s="23" t="s">
        <v>141</v>
      </c>
      <c r="L132" s="23" t="s">
        <v>20</v>
      </c>
      <c r="M132" s="23" t="s">
        <v>17</v>
      </c>
      <c r="N132" s="23" t="s">
        <v>17</v>
      </c>
    </row>
    <row r="133" spans="1:14">
      <c r="A133" s="27" t="s">
        <v>14</v>
      </c>
      <c r="B133" s="27" t="s">
        <v>15</v>
      </c>
      <c r="C133" s="28">
        <v>4000</v>
      </c>
      <c r="D133" s="28">
        <v>4000</v>
      </c>
      <c r="E133" s="29">
        <v>874948107</v>
      </c>
      <c r="F133" s="30">
        <v>44224.750821759299</v>
      </c>
      <c r="G133" s="27" t="s">
        <v>16</v>
      </c>
      <c r="H133" s="29">
        <v>470</v>
      </c>
      <c r="I133" s="27" t="s">
        <v>17</v>
      </c>
      <c r="J133" s="27" t="s">
        <v>143</v>
      </c>
      <c r="K133" s="27" t="s">
        <v>144</v>
      </c>
      <c r="L133" s="27" t="s">
        <v>20</v>
      </c>
      <c r="M133" s="27" t="s">
        <v>17</v>
      </c>
      <c r="N133" s="27" t="s">
        <v>17</v>
      </c>
    </row>
    <row r="134" spans="1:14">
      <c r="A134" s="23" t="s">
        <v>14</v>
      </c>
      <c r="B134" s="23" t="s">
        <v>15</v>
      </c>
      <c r="C134" s="24">
        <v>122020953</v>
      </c>
      <c r="D134" s="24">
        <v>122020953</v>
      </c>
      <c r="E134" s="25">
        <v>874967382</v>
      </c>
      <c r="F134" s="26">
        <v>44224.7636921296</v>
      </c>
      <c r="G134" s="23" t="s">
        <v>16</v>
      </c>
      <c r="H134" s="25">
        <v>471</v>
      </c>
      <c r="I134" s="23" t="s">
        <v>17</v>
      </c>
      <c r="J134" s="23" t="s">
        <v>145</v>
      </c>
      <c r="K134" s="23" t="s">
        <v>146</v>
      </c>
      <c r="L134" s="23" t="s">
        <v>20</v>
      </c>
      <c r="M134" s="23" t="s">
        <v>17</v>
      </c>
      <c r="N134" s="23" t="s">
        <v>17</v>
      </c>
    </row>
    <row r="135" spans="1:14">
      <c r="A135" s="27" t="s">
        <v>14</v>
      </c>
      <c r="B135" s="27" t="s">
        <v>15</v>
      </c>
      <c r="C135" s="28">
        <v>210068454</v>
      </c>
      <c r="D135" s="28">
        <v>210068454</v>
      </c>
      <c r="E135" s="29">
        <v>875411373</v>
      </c>
      <c r="F135" s="30">
        <v>44225.411689814799</v>
      </c>
      <c r="G135" s="27" t="s">
        <v>16</v>
      </c>
      <c r="H135" s="29">
        <v>473</v>
      </c>
      <c r="I135" s="27" t="s">
        <v>17</v>
      </c>
      <c r="J135" s="27" t="s">
        <v>147</v>
      </c>
      <c r="K135" s="27" t="s">
        <v>148</v>
      </c>
      <c r="L135" s="27" t="s">
        <v>20</v>
      </c>
      <c r="M135" s="27" t="s">
        <v>17</v>
      </c>
      <c r="N135" s="27" t="s">
        <v>17</v>
      </c>
    </row>
    <row r="136" spans="1:14">
      <c r="A136" s="23" t="s">
        <v>14</v>
      </c>
      <c r="B136" s="23" t="s">
        <v>15</v>
      </c>
      <c r="C136" s="24">
        <v>234264</v>
      </c>
      <c r="D136" s="24">
        <v>234264</v>
      </c>
      <c r="E136" s="25">
        <v>875421438</v>
      </c>
      <c r="F136" s="26">
        <v>44225.416273148097</v>
      </c>
      <c r="G136" s="23" t="s">
        <v>16</v>
      </c>
      <c r="H136" s="25">
        <v>474</v>
      </c>
      <c r="I136" s="23" t="s">
        <v>17</v>
      </c>
      <c r="J136" s="23" t="s">
        <v>149</v>
      </c>
      <c r="K136" s="23" t="s">
        <v>150</v>
      </c>
      <c r="L136" s="23" t="s">
        <v>20</v>
      </c>
      <c r="M136" s="23" t="s">
        <v>17</v>
      </c>
      <c r="N136" s="23" t="s">
        <v>17</v>
      </c>
    </row>
    <row r="137" spans="1:14">
      <c r="A137" s="27" t="s">
        <v>14</v>
      </c>
      <c r="B137" s="27" t="s">
        <v>15</v>
      </c>
      <c r="C137" s="28">
        <v>83972</v>
      </c>
      <c r="D137" s="28">
        <v>83972</v>
      </c>
      <c r="E137" s="29">
        <v>875696501</v>
      </c>
      <c r="F137" s="30">
        <v>44225.5317476852</v>
      </c>
      <c r="G137" s="27" t="s">
        <v>16</v>
      </c>
      <c r="H137" s="29">
        <v>475</v>
      </c>
      <c r="I137" s="27" t="s">
        <v>17</v>
      </c>
      <c r="J137" s="27" t="s">
        <v>151</v>
      </c>
      <c r="K137" s="27" t="s">
        <v>150</v>
      </c>
      <c r="L137" s="27" t="s">
        <v>20</v>
      </c>
      <c r="M137" s="27" t="s">
        <v>17</v>
      </c>
      <c r="N137" s="27" t="s">
        <v>17</v>
      </c>
    </row>
    <row r="138" spans="1:14">
      <c r="A138" s="23" t="s">
        <v>14</v>
      </c>
      <c r="B138" s="23" t="s">
        <v>15</v>
      </c>
      <c r="C138" s="24">
        <v>62673</v>
      </c>
      <c r="D138" s="24">
        <v>62673</v>
      </c>
      <c r="E138" s="25">
        <v>875707274</v>
      </c>
      <c r="F138" s="26">
        <v>44225.536655092597</v>
      </c>
      <c r="G138" s="23" t="s">
        <v>16</v>
      </c>
      <c r="H138" s="25">
        <v>476</v>
      </c>
      <c r="I138" s="23" t="s">
        <v>17</v>
      </c>
      <c r="J138" s="23" t="s">
        <v>152</v>
      </c>
      <c r="K138" s="23" t="s">
        <v>150</v>
      </c>
      <c r="L138" s="23" t="s">
        <v>20</v>
      </c>
      <c r="M138" s="23" t="s">
        <v>17</v>
      </c>
      <c r="N138" s="23" t="s">
        <v>17</v>
      </c>
    </row>
    <row r="139" spans="1:14">
      <c r="B139" s="10" t="s">
        <v>58</v>
      </c>
      <c r="C139" s="12">
        <f>SUM(C128:C138)</f>
        <v>334170426.87</v>
      </c>
    </row>
    <row r="140" spans="1:14">
      <c r="B140" s="11" t="s">
        <v>59</v>
      </c>
      <c r="C140" s="14">
        <f>C127</f>
        <v>800527248.02000046</v>
      </c>
    </row>
    <row r="141" spans="1:14">
      <c r="B141" s="10" t="s">
        <v>60</v>
      </c>
      <c r="C141">
        <v>802223358.88999999</v>
      </c>
    </row>
    <row r="142" spans="1:14">
      <c r="B142" s="11" t="s">
        <v>61</v>
      </c>
      <c r="C142" s="14">
        <f>C139+C140-C141</f>
        <v>332474316.00000036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7" workbookViewId="0">
      <selection activeCell="C17" sqref="C17"/>
    </sheetView>
  </sheetViews>
  <sheetFormatPr baseColWidth="10" defaultRowHeight="15"/>
  <cols>
    <col min="2" max="2" width="15.140625" style="13" bestFit="1" customWidth="1"/>
    <col min="3" max="3" width="14.140625" bestFit="1" customWidth="1"/>
  </cols>
  <sheetData>
    <row r="1" spans="1:4">
      <c r="A1">
        <v>4</v>
      </c>
      <c r="B1" s="13">
        <v>2106371</v>
      </c>
    </row>
    <row r="2" spans="1:4">
      <c r="B2" s="13">
        <v>245000</v>
      </c>
    </row>
    <row r="3" spans="1:4">
      <c r="B3" s="13">
        <v>19244707</v>
      </c>
    </row>
    <row r="4" spans="1:4">
      <c r="B4" s="15">
        <f>SUM(B1:B3)</f>
        <v>21596078</v>
      </c>
      <c r="C4" s="20">
        <v>7</v>
      </c>
      <c r="D4" s="21" t="s">
        <v>70</v>
      </c>
    </row>
    <row r="6" spans="1:4">
      <c r="A6">
        <v>5</v>
      </c>
      <c r="B6" s="13">
        <v>75310</v>
      </c>
    </row>
    <row r="7" spans="1:4">
      <c r="B7" s="13">
        <v>4909470</v>
      </c>
    </row>
    <row r="8" spans="1:4">
      <c r="B8" s="15">
        <f>SUM(B6:B7)</f>
        <v>4984780</v>
      </c>
      <c r="C8">
        <v>2</v>
      </c>
    </row>
    <row r="10" spans="1:4">
      <c r="A10">
        <v>6</v>
      </c>
      <c r="B10" s="13">
        <v>115783</v>
      </c>
    </row>
    <row r="11" spans="1:4">
      <c r="B11" s="13">
        <v>316635</v>
      </c>
    </row>
    <row r="12" spans="1:4">
      <c r="B12" s="15">
        <f>SUM(B10:B11)</f>
        <v>432418</v>
      </c>
      <c r="C12">
        <v>3</v>
      </c>
    </row>
    <row r="14" spans="1:4">
      <c r="A14">
        <v>7</v>
      </c>
      <c r="B14" s="13">
        <v>1380752</v>
      </c>
    </row>
    <row r="15" spans="1:4">
      <c r="B15" s="13">
        <v>13551462</v>
      </c>
    </row>
    <row r="16" spans="1:4">
      <c r="B16" s="13">
        <v>108634</v>
      </c>
    </row>
    <row r="17" spans="1:3">
      <c r="B17" s="15">
        <f>SUM(B14:B16)</f>
        <v>15040848</v>
      </c>
      <c r="C17">
        <v>3</v>
      </c>
    </row>
    <row r="19" spans="1:3">
      <c r="A19">
        <v>8</v>
      </c>
      <c r="B19" s="13">
        <v>165732064</v>
      </c>
    </row>
    <row r="20" spans="1:3">
      <c r="B20" s="13">
        <v>12852880</v>
      </c>
    </row>
    <row r="21" spans="1:3">
      <c r="B21" s="13">
        <v>318623231</v>
      </c>
    </row>
    <row r="22" spans="1:3">
      <c r="B22" s="13">
        <v>9299871</v>
      </c>
    </row>
    <row r="23" spans="1:3">
      <c r="B23" s="15">
        <f>SUM(B19:B22)</f>
        <v>506508046</v>
      </c>
      <c r="C23">
        <v>8</v>
      </c>
    </row>
    <row r="24" spans="1:3">
      <c r="C24" s="22">
        <f>SUM(C4:C23)</f>
        <v>23</v>
      </c>
    </row>
    <row r="25" spans="1:3">
      <c r="B25" s="13">
        <f>+B4+B8+B12+B17+B23</f>
        <v>548562170</v>
      </c>
    </row>
    <row r="26" spans="1:3">
      <c r="B26" s="20" t="s">
        <v>70</v>
      </c>
    </row>
    <row r="27" spans="1:3">
      <c r="B27" s="2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Johnny Herbert Del Real Pedraza</dc:creator>
  <cp:lastModifiedBy>Hamilton Campos Diaz</cp:lastModifiedBy>
  <dcterms:created xsi:type="dcterms:W3CDTF">2021-01-12T15:14:54Z</dcterms:created>
  <dcterms:modified xsi:type="dcterms:W3CDTF">2022-01-24T16:40:03Z</dcterms:modified>
</cp:coreProperties>
</file>