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5 MAY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1" i="1" l="1"/>
  <c r="C21" i="1" l="1"/>
  <c r="C24" i="1" s="1"/>
  <c r="C32" i="1" s="1"/>
  <c r="C14" i="1" l="1"/>
  <c r="C6" i="1" l="1"/>
  <c r="C9" i="1" s="1"/>
  <c r="C15" i="1" s="1"/>
  <c r="C17" i="1" s="1"/>
  <c r="C34" i="1" l="1"/>
</calcChain>
</file>

<file path=xl/sharedStrings.xml><?xml version="1.0" encoding="utf-8"?>
<sst xmlns="http://schemas.openxmlformats.org/spreadsheetml/2006/main" count="219" uniqueCount="62">
  <si>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</si>
  <si>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</si>
  <si>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</si>
  <si>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</si>
  <si>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</si>
  <si>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</si>
  <si>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</si>
  <si>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</si>
  <si>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</si>
  <si>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</si>
  <si>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</si>
  <si>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</si>
  <si>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</si>
  <si>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</si>
  <si>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</si>
  <si>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</si>
  <si>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</si>
  <si>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</si>
  <si>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ESTAMPILLA</t>
  </si>
  <si>
    <t>280</t>
  </si>
  <si>
    <t>TECNODIESEL SAS</t>
  </si>
  <si>
    <t>DTN RECAUDO ESTAMPILLA</t>
  </si>
  <si>
    <t>227</t>
  </si>
  <si>
    <t>CENTRO DE MEMORIA HISTORICA</t>
  </si>
  <si>
    <t>CONTRATO N 16000463-H3-2016</t>
  </si>
  <si>
    <t>AERONAUTICA CIVIL</t>
  </si>
  <si>
    <t>pago estampilla</t>
  </si>
  <si>
    <t>DIRECCION SECCIONAL DE ADMINISTRACION JUDICIAL DE ARMENIA</t>
  </si>
  <si>
    <t>SB</t>
  </si>
  <si>
    <t>SA</t>
  </si>
  <si>
    <t>DB</t>
  </si>
  <si>
    <t>TTL</t>
  </si>
  <si>
    <t>contrato #24-6-10025-2016</t>
  </si>
  <si>
    <t>Departamento de Policia Chocó</t>
  </si>
  <si>
    <t>CONTRATO 24-6-10015-2016-ADI</t>
  </si>
  <si>
    <t>DEPARTAMENTO POLICIA CHOCÓ</t>
  </si>
  <si>
    <t>CONTRATO 24-6-10016-2016</t>
  </si>
  <si>
    <t>Estampilla_Pro universidad del mes de Abril 2021</t>
  </si>
  <si>
    <t>EMPRESA PÚBLICA DE ALCANTARILLADO DE SANTANDER</t>
  </si>
  <si>
    <t xml:space="preserve">Pago estampilla  </t>
  </si>
  <si>
    <t xml:space="preserve">Dirección Seccional de Administración Judicial de Armenia </t>
  </si>
  <si>
    <t>Estampill as uni- ssf - o.pago 48984321  y op.97119121</t>
  </si>
  <si>
    <t>DIRECCION SECC DE ADMON JUDICIAL SUCRE</t>
  </si>
  <si>
    <t>Impto Estampilla May 2021 Ctto 34-2020</t>
  </si>
  <si>
    <t>CONSEJO PROFESIONAL NACIONAL DE ARQUITECTURA Y SUS PROFESIONES AUXILIARES</t>
  </si>
  <si>
    <t xml:space="preserve">consorcio conservacion areas cdmb-dtn minhacienda </t>
  </si>
  <si>
    <t>227 MINISTERIO EDUCACIÓN NACIONAL</t>
  </si>
  <si>
    <t xml:space="preserve">Corporación Autónoma Regional Para la Defensa de la Meseta de Bucaramanga </t>
  </si>
  <si>
    <t>consorcio transversal metropolitano dnt minhacienda y credito publico</t>
  </si>
  <si>
    <t>CONSORCIO MITIGACION BUCARAMANGA-DTN-MINHACIENDA Y CREDITO PUBLICO</t>
  </si>
  <si>
    <t>pago intereses por estampilla</t>
  </si>
  <si>
    <t>224</t>
  </si>
  <si>
    <t>SERVICIO GEOLÓGICO COLOMBIANO</t>
  </si>
  <si>
    <t>Pago contribucion mas interrses contrato 041 Cenac Pasto 2021</t>
  </si>
  <si>
    <t>156</t>
  </si>
  <si>
    <t>CENAC PASTO</t>
  </si>
  <si>
    <t>DTN Recaudo Estampilla Pro­Universidades Estatales Decreto 1050­2014</t>
  </si>
  <si>
    <t xml:space="preserve"> 227 Ministerio de Educación Nacional </t>
  </si>
  <si>
    <t xml:space="preserve"> REGIONAL DE ASEGURAMIENTO EN SALUD NO.8  </t>
  </si>
  <si>
    <t>JAIME VANEGAS PEÑALOZA DTN MINHACIENDA Y CREDITO PUBLICO ESTAMPILLA</t>
  </si>
  <si>
    <t>CONSORCIO INTERMITIGACION DTN</t>
  </si>
  <si>
    <t xml:space="preserve">consorcio seguridad Hidrica dtn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</si>
</sst>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39" fontId="4" fillId="3" borderId="2" xfId="1" applyNumberFormat="1" applyFont="1" applyFill="1" applyBorder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2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1.7109375" customWidth="1"/>
    <col min="11" max="11" width="20.5703125" customWidth="1"/>
    <col min="12" max="12" width="67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90000</v>
      </c>
      <c r="D2" s="4">
        <v>90000</v>
      </c>
      <c r="E2" s="6">
        <v>978268021</v>
      </c>
      <c r="F2" s="8">
        <v>44320.500243055598</v>
      </c>
      <c r="G2" s="2" t="s">
        <v>16</v>
      </c>
      <c r="H2" s="6">
        <v>581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18684</v>
      </c>
      <c r="D3" s="5">
        <v>18684</v>
      </c>
      <c r="E3" s="7">
        <v>978665351</v>
      </c>
      <c r="F3" s="9">
        <v>44320.654918981498</v>
      </c>
      <c r="G3" s="3" t="s">
        <v>16</v>
      </c>
      <c r="H3" s="7">
        <v>583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64250</v>
      </c>
      <c r="D4" s="4">
        <v>64250</v>
      </c>
      <c r="E4" s="6">
        <v>980027810</v>
      </c>
      <c r="F4" s="8">
        <v>44321.623460648101</v>
      </c>
      <c r="G4" s="2" t="s">
        <v>16</v>
      </c>
      <c r="H4" s="6">
        <v>584</v>
      </c>
      <c r="I4" s="2" t="s">
        <v>17</v>
      </c>
      <c r="J4" s="2" t="s">
        <v>24</v>
      </c>
      <c r="K4" s="2" t="s">
        <v>22</v>
      </c>
      <c r="L4" s="2" t="s">
        <v>25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145000</v>
      </c>
      <c r="D5" s="5">
        <v>145000</v>
      </c>
      <c r="E5" s="7">
        <v>981527343</v>
      </c>
      <c r="F5" s="9">
        <v>44322.642187500001</v>
      </c>
      <c r="G5" s="3" t="s">
        <v>16</v>
      </c>
      <c r="H5" s="7">
        <v>585</v>
      </c>
      <c r="I5" s="3" t="s">
        <v>17</v>
      </c>
      <c r="J5" s="3" t="s">
        <v>26</v>
      </c>
      <c r="K5" s="3" t="s">
        <v>19</v>
      </c>
      <c r="L5" s="3" t="s">
        <v>27</v>
      </c>
      <c r="M5" s="3" t="s">
        <v>17</v>
      </c>
      <c r="N5" s="3" t="s">
        <v>17</v>
      </c>
    </row>
    <row r="6" spans="1:14">
      <c r="B6" t="s">
        <v>28</v>
      </c>
      <c r="C6" s="10">
        <f>SUM(C2:C5)</f>
        <v>317934</v>
      </c>
    </row>
    <row r="7" spans="1:14">
      <c r="B7" t="s">
        <v>29</v>
      </c>
      <c r="C7" s="11">
        <v>8500</v>
      </c>
    </row>
    <row r="8" spans="1:14">
      <c r="B8" t="s">
        <v>30</v>
      </c>
      <c r="C8" s="12">
        <v>326434</v>
      </c>
    </row>
    <row r="9" spans="1:14">
      <c r="B9" t="s">
        <v>31</v>
      </c>
      <c r="C9" s="11">
        <f>C6+C7-C8</f>
        <v>0</v>
      </c>
    </row>
    <row r="10" spans="1:14">
      <c r="A10" s="2" t="s">
        <v>14</v>
      </c>
      <c r="B10" s="2" t="s">
        <v>15</v>
      </c>
      <c r="C10" s="4">
        <v>125000</v>
      </c>
      <c r="D10" s="4">
        <v>125000</v>
      </c>
      <c r="E10" s="6">
        <v>986805145</v>
      </c>
      <c r="F10" s="8">
        <v>44327.641018518501</v>
      </c>
      <c r="G10" s="2" t="s">
        <v>16</v>
      </c>
      <c r="H10" s="6">
        <v>588</v>
      </c>
      <c r="I10" s="2" t="s">
        <v>17</v>
      </c>
      <c r="J10" s="2" t="s">
        <v>32</v>
      </c>
      <c r="K10" s="2" t="s">
        <v>22</v>
      </c>
      <c r="L10" s="2" t="s">
        <v>33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31664</v>
      </c>
      <c r="D11" s="5">
        <v>31664</v>
      </c>
      <c r="E11" s="7">
        <v>986894860</v>
      </c>
      <c r="F11" s="9">
        <v>44327.6794212963</v>
      </c>
      <c r="G11" s="3" t="s">
        <v>16</v>
      </c>
      <c r="H11" s="7">
        <v>589</v>
      </c>
      <c r="I11" s="3" t="s">
        <v>17</v>
      </c>
      <c r="J11" s="3" t="s">
        <v>34</v>
      </c>
      <c r="K11" s="3" t="s">
        <v>22</v>
      </c>
      <c r="L11" s="3" t="s">
        <v>35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138494</v>
      </c>
      <c r="D12" s="4">
        <v>138494</v>
      </c>
      <c r="E12" s="6">
        <v>986901402</v>
      </c>
      <c r="F12" s="8">
        <v>44327.682372685202</v>
      </c>
      <c r="G12" s="2" t="s">
        <v>16</v>
      </c>
      <c r="H12" s="6">
        <v>590</v>
      </c>
      <c r="I12" s="2" t="s">
        <v>17</v>
      </c>
      <c r="J12" s="2" t="s">
        <v>36</v>
      </c>
      <c r="K12" s="2" t="s">
        <v>22</v>
      </c>
      <c r="L12" s="2" t="s">
        <v>35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33751567</v>
      </c>
      <c r="D13" s="5">
        <v>33751567</v>
      </c>
      <c r="E13" s="7">
        <v>988997983</v>
      </c>
      <c r="F13" s="9">
        <v>44329.590312499997</v>
      </c>
      <c r="G13" s="3" t="s">
        <v>16</v>
      </c>
      <c r="H13" s="7">
        <v>592</v>
      </c>
      <c r="I13" s="3" t="s">
        <v>17</v>
      </c>
      <c r="J13" s="3" t="s">
        <v>37</v>
      </c>
      <c r="K13" s="3" t="s">
        <v>22</v>
      </c>
      <c r="L13" s="3" t="s">
        <v>38</v>
      </c>
      <c r="M13" s="3" t="s">
        <v>17</v>
      </c>
      <c r="N13" s="3" t="s">
        <v>17</v>
      </c>
    </row>
    <row r="14" spans="1:14">
      <c r="B14" t="s">
        <v>28</v>
      </c>
      <c r="C14" s="10">
        <f>SUM(C10:C13)</f>
        <v>34046725</v>
      </c>
    </row>
    <row r="15" spans="1:14">
      <c r="B15" t="s">
        <v>29</v>
      </c>
      <c r="C15" s="11">
        <f>C9</f>
        <v>0</v>
      </c>
    </row>
    <row r="16" spans="1:14">
      <c r="B16" t="s">
        <v>30</v>
      </c>
      <c r="C16" s="12">
        <v>34046725</v>
      </c>
    </row>
    <row r="17" spans="1:14">
      <c r="B17" t="s">
        <v>31</v>
      </c>
      <c r="C17" s="11">
        <f>C14+C15-C16</f>
        <v>0</v>
      </c>
    </row>
    <row r="18" spans="1:14">
      <c r="A18" s="2" t="s">
        <v>14</v>
      </c>
      <c r="B18" s="2" t="s">
        <v>15</v>
      </c>
      <c r="C18" s="4">
        <v>95254</v>
      </c>
      <c r="D18" s="4">
        <v>95254</v>
      </c>
      <c r="E18" s="6">
        <v>993673686</v>
      </c>
      <c r="F18" s="8">
        <v>44334.605671296304</v>
      </c>
      <c r="G18" s="2" t="s">
        <v>16</v>
      </c>
      <c r="H18" s="6">
        <v>593</v>
      </c>
      <c r="I18" s="2" t="s">
        <v>17</v>
      </c>
      <c r="J18" s="2" t="s">
        <v>39</v>
      </c>
      <c r="K18" s="2" t="s">
        <v>19</v>
      </c>
      <c r="L18" s="2" t="s">
        <v>40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278240</v>
      </c>
      <c r="D19" s="5">
        <v>278240</v>
      </c>
      <c r="E19" s="7">
        <v>993676672</v>
      </c>
      <c r="F19" s="9">
        <v>44334.606782407398</v>
      </c>
      <c r="G19" s="3" t="s">
        <v>16</v>
      </c>
      <c r="H19" s="7">
        <v>594</v>
      </c>
      <c r="I19" s="3" t="s">
        <v>17</v>
      </c>
      <c r="J19" s="3" t="s">
        <v>41</v>
      </c>
      <c r="K19" s="3" t="s">
        <v>19</v>
      </c>
      <c r="L19" s="3" t="s">
        <v>42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92739.65</v>
      </c>
      <c r="D20" s="4">
        <v>92739.65</v>
      </c>
      <c r="E20" s="6">
        <v>996045126</v>
      </c>
      <c r="F20" s="8">
        <v>44336.512719907398</v>
      </c>
      <c r="G20" s="2" t="s">
        <v>16</v>
      </c>
      <c r="H20" s="6">
        <v>595</v>
      </c>
      <c r="I20" s="2" t="s">
        <v>17</v>
      </c>
      <c r="J20" s="2" t="s">
        <v>43</v>
      </c>
      <c r="K20" s="2" t="s">
        <v>22</v>
      </c>
      <c r="L20" s="2" t="s">
        <v>44</v>
      </c>
      <c r="M20" s="2" t="s">
        <v>17</v>
      </c>
      <c r="N20" s="2" t="s">
        <v>17</v>
      </c>
    </row>
    <row r="21" spans="1:14">
      <c r="B21" t="s">
        <v>28</v>
      </c>
      <c r="C21" s="10">
        <f>SUM(C18:C20)</f>
        <v>466233.65</v>
      </c>
    </row>
    <row r="22" spans="1:14">
      <c r="B22" t="s">
        <v>29</v>
      </c>
    </row>
    <row r="23" spans="1:14">
      <c r="B23" t="s">
        <v>30</v>
      </c>
      <c r="C23" s="12">
        <v>466233.65</v>
      </c>
    </row>
    <row r="24" spans="1:14">
      <c r="B24" t="s">
        <v>31</v>
      </c>
      <c r="C24" s="11">
        <f>C21+C22-C23</f>
        <v>0</v>
      </c>
    </row>
    <row r="25" spans="1:14">
      <c r="A25" s="2" t="s">
        <v>14</v>
      </c>
      <c r="B25" s="2" t="s">
        <v>15</v>
      </c>
      <c r="C25" s="4">
        <v>2487653</v>
      </c>
      <c r="D25" s="4">
        <v>2487653</v>
      </c>
      <c r="E25" s="6">
        <v>999438319</v>
      </c>
      <c r="F25" s="8">
        <v>44340.501238425903</v>
      </c>
      <c r="G25" s="2" t="s">
        <v>16</v>
      </c>
      <c r="H25" s="6">
        <v>596</v>
      </c>
      <c r="I25" s="2" t="s">
        <v>17</v>
      </c>
      <c r="J25" s="2" t="s">
        <v>45</v>
      </c>
      <c r="K25" s="2" t="s">
        <v>46</v>
      </c>
      <c r="L25" s="2" t="s">
        <v>47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27066215</v>
      </c>
      <c r="D26" s="5">
        <v>27066215</v>
      </c>
      <c r="E26" s="7">
        <v>999442906</v>
      </c>
      <c r="F26" s="9">
        <v>44340.503414351901</v>
      </c>
      <c r="G26" s="3" t="s">
        <v>16</v>
      </c>
      <c r="H26" s="7">
        <v>597</v>
      </c>
      <c r="I26" s="3" t="s">
        <v>17</v>
      </c>
      <c r="J26" s="3" t="s">
        <v>48</v>
      </c>
      <c r="K26" s="3" t="s">
        <v>46</v>
      </c>
      <c r="L26" s="3" t="s">
        <v>47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13101003</v>
      </c>
      <c r="D27" s="4">
        <v>13101003</v>
      </c>
      <c r="E27" s="6">
        <v>999531265</v>
      </c>
      <c r="F27" s="8">
        <v>44340.550034722197</v>
      </c>
      <c r="G27" s="2" t="s">
        <v>16</v>
      </c>
      <c r="H27" s="6">
        <v>599</v>
      </c>
      <c r="I27" s="2" t="s">
        <v>17</v>
      </c>
      <c r="J27" s="2" t="s">
        <v>49</v>
      </c>
      <c r="K27" s="2" t="s">
        <v>46</v>
      </c>
      <c r="L27" s="2" t="s">
        <v>47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12366</v>
      </c>
      <c r="D28" s="5">
        <v>12366</v>
      </c>
      <c r="E28" s="7">
        <v>1003536769</v>
      </c>
      <c r="F28" s="9">
        <v>44343.896168981497</v>
      </c>
      <c r="G28" s="3" t="s">
        <v>16</v>
      </c>
      <c r="H28" s="7">
        <v>600</v>
      </c>
      <c r="I28" s="3" t="s">
        <v>17</v>
      </c>
      <c r="J28" s="3" t="s">
        <v>50</v>
      </c>
      <c r="K28" s="3" t="s">
        <v>51</v>
      </c>
      <c r="L28" s="3" t="s">
        <v>52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283396</v>
      </c>
      <c r="D29" s="4">
        <v>283396</v>
      </c>
      <c r="E29" s="6">
        <v>1003844635</v>
      </c>
      <c r="F29" s="8">
        <v>44344.425960648201</v>
      </c>
      <c r="G29" s="2" t="s">
        <v>16</v>
      </c>
      <c r="H29" s="6">
        <v>602</v>
      </c>
      <c r="I29" s="2" t="s">
        <v>17</v>
      </c>
      <c r="J29" s="2" t="s">
        <v>53</v>
      </c>
      <c r="K29" s="2" t="s">
        <v>54</v>
      </c>
      <c r="L29" s="2" t="s">
        <v>55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540000</v>
      </c>
      <c r="D30" s="5">
        <v>540000</v>
      </c>
      <c r="E30" s="7">
        <v>1003864128</v>
      </c>
      <c r="F30" s="9">
        <v>44344.434004629598</v>
      </c>
      <c r="G30" s="3" t="s">
        <v>16</v>
      </c>
      <c r="H30" s="7">
        <v>603</v>
      </c>
      <c r="I30" s="3" t="s">
        <v>17</v>
      </c>
      <c r="J30" s="3" t="s">
        <v>56</v>
      </c>
      <c r="K30" s="3" t="s">
        <v>57</v>
      </c>
      <c r="L30" s="3" t="s">
        <v>58</v>
      </c>
      <c r="M30" s="3" t="s">
        <v>17</v>
      </c>
      <c r="N30" s="3" t="s">
        <v>17</v>
      </c>
    </row>
    <row r="31" spans="1:14">
      <c r="B31" t="s">
        <v>28</v>
      </c>
      <c r="C31" s="10">
        <f>SUM(C25:C30)</f>
        <v>43490633</v>
      </c>
    </row>
    <row r="32" spans="1:14">
      <c r="B32" t="s">
        <v>29</v>
      </c>
      <c r="C32" s="11">
        <f>C24</f>
        <v>0</v>
      </c>
    </row>
    <row r="33" spans="1:14">
      <c r="B33" t="s">
        <v>30</v>
      </c>
      <c r="C33" s="12">
        <v>42654871</v>
      </c>
    </row>
    <row r="34" spans="1:14">
      <c r="B34" t="s">
        <v>31</v>
      </c>
      <c r="C34" s="11">
        <f>C31+C32-C33</f>
        <v>835762</v>
      </c>
      <c r="E34" s="11"/>
    </row>
    <row r="35" spans="1:14" s="17" customFormat="1">
      <c r="A35" s="13" t="s">
        <v>14</v>
      </c>
      <c r="B35" s="13" t="s">
        <v>15</v>
      </c>
      <c r="C35" s="14">
        <v>8500</v>
      </c>
      <c r="D35" s="14">
        <v>8500</v>
      </c>
      <c r="E35" s="15">
        <v>1004534214</v>
      </c>
      <c r="F35" s="16">
        <v>44344.708564814799</v>
      </c>
      <c r="G35" s="13" t="s">
        <v>16</v>
      </c>
      <c r="H35" s="15">
        <v>604</v>
      </c>
      <c r="I35" s="13" t="s">
        <v>17</v>
      </c>
      <c r="J35" s="13" t="s">
        <v>59</v>
      </c>
      <c r="K35" s="13" t="s">
        <v>46</v>
      </c>
      <c r="L35" s="13" t="s">
        <v>47</v>
      </c>
      <c r="M35" s="13" t="s">
        <v>17</v>
      </c>
      <c r="N35" s="13" t="s">
        <v>17</v>
      </c>
    </row>
    <row r="36" spans="1:14" s="17" customFormat="1">
      <c r="A36" s="13" t="s">
        <v>14</v>
      </c>
      <c r="B36" s="13" t="s">
        <v>15</v>
      </c>
      <c r="C36" s="14">
        <v>730059</v>
      </c>
      <c r="D36" s="14">
        <v>730059</v>
      </c>
      <c r="E36" s="15">
        <v>1004567412</v>
      </c>
      <c r="F36" s="16">
        <v>44344.723842592597</v>
      </c>
      <c r="G36" s="13" t="s">
        <v>16</v>
      </c>
      <c r="H36" s="15">
        <v>606</v>
      </c>
      <c r="I36" s="13" t="s">
        <v>17</v>
      </c>
      <c r="J36" s="13" t="s">
        <v>60</v>
      </c>
      <c r="K36" s="13" t="s">
        <v>46</v>
      </c>
      <c r="L36" s="13" t="s">
        <v>47</v>
      </c>
      <c r="M36" s="13" t="s">
        <v>17</v>
      </c>
      <c r="N36" s="13" t="s">
        <v>17</v>
      </c>
    </row>
    <row r="37" spans="1:14" s="17" customFormat="1">
      <c r="A37" s="13" t="s">
        <v>14</v>
      </c>
      <c r="B37" s="13" t="s">
        <v>15</v>
      </c>
      <c r="C37" s="14">
        <v>469968</v>
      </c>
      <c r="D37" s="14">
        <v>469968</v>
      </c>
      <c r="E37" s="15">
        <v>1004573143</v>
      </c>
      <c r="F37" s="16">
        <v>44344.7265625</v>
      </c>
      <c r="G37" s="13" t="s">
        <v>16</v>
      </c>
      <c r="H37" s="15">
        <v>607</v>
      </c>
      <c r="I37" s="13" t="s">
        <v>17</v>
      </c>
      <c r="J37" s="13" t="s">
        <v>60</v>
      </c>
      <c r="K37" s="13" t="s">
        <v>46</v>
      </c>
      <c r="L37" s="13" t="s">
        <v>47</v>
      </c>
      <c r="M37" s="13" t="s">
        <v>17</v>
      </c>
      <c r="N37" s="13" t="s">
        <v>17</v>
      </c>
    </row>
    <row r="38" spans="1:14" s="17" customFormat="1">
      <c r="A38" s="13" t="s">
        <v>14</v>
      </c>
      <c r="B38" s="13" t="s">
        <v>15</v>
      </c>
      <c r="C38" s="14">
        <v>5823216</v>
      </c>
      <c r="D38" s="14">
        <v>5823216</v>
      </c>
      <c r="E38" s="15">
        <v>1004578009</v>
      </c>
      <c r="F38" s="16">
        <v>44344.728877314803</v>
      </c>
      <c r="G38" s="13" t="s">
        <v>16</v>
      </c>
      <c r="H38" s="15">
        <v>608</v>
      </c>
      <c r="I38" s="13" t="s">
        <v>17</v>
      </c>
      <c r="J38" s="13" t="s">
        <v>61</v>
      </c>
      <c r="K38" s="13" t="s">
        <v>46</v>
      </c>
      <c r="L38" s="13" t="s">
        <v>47</v>
      </c>
      <c r="M38" s="13" t="s">
        <v>17</v>
      </c>
      <c r="N38" s="1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2021-05-10T14:08:30Z</dcterms:created>
  <dcterms:modified xsi:type="dcterms:W3CDTF">2022-01-24T17:21:43Z</dcterms:modified>
</cp:coreProperties>
</file>