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9 SEPTIEMBRE\PSE\"/>
    </mc:Choice>
  </mc:AlternateContent>
  <xr:revisionPtr revIDLastSave="0" documentId="13_ncr:1_{5028B35D-035E-4927-830F-1C2889169A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29" i="1"/>
  <c r="C21" i="1"/>
  <c r="C14" i="1"/>
  <c r="C17" i="1" s="1"/>
  <c r="C22" i="1" s="1"/>
  <c r="C24" i="1" l="1"/>
  <c r="C30" i="1" s="1"/>
  <c r="C32" i="1" s="1"/>
  <c r="C45" i="1" l="1"/>
  <c r="C47" i="1" s="1"/>
  <c r="E47" i="1" s="1"/>
  <c r="E32" i="1"/>
</calcChain>
</file>

<file path=xl/sharedStrings.xml><?xml version="1.0" encoding="utf-8"?>
<sst xmlns="http://schemas.openxmlformats.org/spreadsheetml/2006/main" count="298" uniqueCount="96">
  <si>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</si>
  <si>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</si>
  <si>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</si>
  <si>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</si>
  <si>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</si>
  <si>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</si>
  <si>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</si>
  <si>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</si>
  <si>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</si>
  <si>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</si>
  <si>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</si>
  <si>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</si>
  <si>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</si>
  <si>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</si>
  <si>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</si>
  <si>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</si>
  <si>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</si>
  <si>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</si>
  <si>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</si>
  <si>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CRÉDITO</t>
  </si>
  <si>
    <t>SA</t>
  </si>
  <si>
    <t>TOTAL</t>
  </si>
  <si>
    <t>DÉBITO</t>
  </si>
  <si>
    <t>ESTAMPILLA PROUNAL ENTRE LA CSB Y FUNDAMCOL</t>
  </si>
  <si>
    <t>lhernandez@carcsb.gov.co</t>
  </si>
  <si>
    <t>CORPORACION AUTONOMA REGIONAL DEL SUR DE BOLIVAR CSB</t>
  </si>
  <si>
    <t>ESTAMPILLA PRO UNAL ENTRE MEN Y UNICOLMAYOR</t>
  </si>
  <si>
    <t>contabilidad@universidadmayor.edu.co</t>
  </si>
  <si>
    <t>UNIVERSIDAD COLEGIO MAYOR DE CUNDINAMARCA</t>
  </si>
  <si>
    <t>ESTAMPILLA PROUNAL ENTRE LA CSB Y CORPLANETA</t>
  </si>
  <si>
    <t>ESTAMPILLA PROUNAL ENTRE LA CSB Y EDUNA</t>
  </si>
  <si>
    <t>Estampilla Periodo 2021-1</t>
  </si>
  <si>
    <t>servicioalcliente@fidupopular.com.co</t>
  </si>
  <si>
    <t>Corporación Autónoma Regional del Alto Magdalena CAM</t>
  </si>
  <si>
    <t>Pago impuesto estampilla universidad</t>
  </si>
  <si>
    <t>ventas@dmcws.com</t>
  </si>
  <si>
    <t>DMC WIRELESS SYSTEMS SAS</t>
  </si>
  <si>
    <t>PAGO RETENCION PRO UNIVERSIDAD NACIONAL DEDUCCIONES DEL MES DE AGOSTO DE 2025</t>
  </si>
  <si>
    <t>tesoreria@desur.gov.co</t>
  </si>
  <si>
    <t>DESUR</t>
  </si>
  <si>
    <t>PAGO 1 CONTRATO 18 - 2025</t>
  </si>
  <si>
    <t>catalinasanchez@copnia.gov.co</t>
  </si>
  <si>
    <t>consejo profesional Nacional de Ingenieria</t>
  </si>
  <si>
    <t>Estampilla Pro-Unal-  A&amp;A INGENIERIA S.A.S. NIT. 900.650.723-1.</t>
  </si>
  <si>
    <t>andrea.plazas@fac.mil.co</t>
  </si>
  <si>
    <t>Fuerza Aeroespacial Colombiana</t>
  </si>
  <si>
    <t>ESTAMPILLA PRO-UNAL, CTO 23005982024 ENTRE ICBF Y HTM</t>
  </si>
  <si>
    <t>grupoempresarialhtm@gmail.com</t>
  </si>
  <si>
    <t>GRUPOEMPRESARIALHTMSAS</t>
  </si>
  <si>
    <t>PAGO ESTAPILLA PRO UNIVERSIDAD Y DEMAS UNIVERSIDADES PERIODO NOVIEMBRE 2024</t>
  </si>
  <si>
    <t>tesoreria@energuaviare.com.co</t>
  </si>
  <si>
    <t>ENERGUAVIARE SA ESP</t>
  </si>
  <si>
    <t>3176726689</t>
  </si>
  <si>
    <t>PAGO</t>
  </si>
  <si>
    <t>INFO@MAKING-ENG.COM</t>
  </si>
  <si>
    <t>MAKING ENG SAS</t>
  </si>
  <si>
    <t>3108798293</t>
  </si>
  <si>
    <t>Contrato OGE-3350</t>
  </si>
  <si>
    <t>DOSORIO@GECELCA.COM.CO</t>
  </si>
  <si>
    <t>GECELCA SA ESP</t>
  </si>
  <si>
    <t>6053303000</t>
  </si>
  <si>
    <t>Estampilla PRO-UNAL  por SGR</t>
  </si>
  <si>
    <t>lcastillo@crautonoma.gov.co</t>
  </si>
  <si>
    <t>CORP AUT REG DEL ATLCO</t>
  </si>
  <si>
    <t>Estampilla ProUnal, CTO 52004052023 DE 2025, entre ICBF y GLORIA HERRERA</t>
  </si>
  <si>
    <t>candida.tabla@icbf.gov.co</t>
  </si>
  <si>
    <t>ICBF</t>
  </si>
  <si>
    <t>CONTRATO OG3-1530</t>
  </si>
  <si>
    <t>GECELCA 3 SAS ESP</t>
  </si>
  <si>
    <t>PRIMER SEMESTRE ESTAMPILLA PROUNIVERSIDAD</t>
  </si>
  <si>
    <t>ruth.henao@electrocaqueta.com.co</t>
  </si>
  <si>
    <t xml:space="preserve">ELECTRIFICADORA DEL CAQUETA </t>
  </si>
  <si>
    <t>Pago Primer Semestre 2024 Estampilla Prounal</t>
  </si>
  <si>
    <t>carsucre@carsucre.gov.co</t>
  </si>
  <si>
    <t>CARSUCRE</t>
  </si>
  <si>
    <t>Pago Segundo Semestre 2024 Estampilla Prounal</t>
  </si>
  <si>
    <t>Estampilla Pro-UNAL, entre Agente de retención y Sujeto pasivo periodo 2024-1</t>
  </si>
  <si>
    <t>pagos.PSE@bancoagrario.gov.co</t>
  </si>
  <si>
    <t>Banco Agrario de Colombia</t>
  </si>
  <si>
    <t>INTERES MORATORIO PERIODO II SEMESTRE 2021</t>
  </si>
  <si>
    <t>dcanon@corpoboyaca.gov.co</t>
  </si>
  <si>
    <t>CORPOBOYACA</t>
  </si>
  <si>
    <t>Descuento estampilla 04/07/25 al 18/09/25</t>
  </si>
  <si>
    <t>yolandat@corpoguavio.gov.co</t>
  </si>
  <si>
    <t>CORPORACION AUTONOMA REGIONAL DEL GUAVIO CORPOGUAVIO</t>
  </si>
  <si>
    <t>PAGO ESTAMPILLA JEP -441-202</t>
  </si>
  <si>
    <t>GERENCIA@BRANDCENTER.COM.CO</t>
  </si>
  <si>
    <t>BRAND CENTER SAS</t>
  </si>
  <si>
    <t>ESTAMPILLA PROUNIVERSIDAD CAPITAL E INTERESES PERIODO 2015-I</t>
  </si>
  <si>
    <t>tesoreria@medicinalegal.gov.co</t>
  </si>
  <si>
    <t>INSTITUTO NACIONAL DE MEDICINA LEGAL Y CIENCIAS FORENSES</t>
  </si>
  <si>
    <t>ESTAMPILLA PROUNIVERSIDAD CAPITAL E INTERESES PERIODO 2015-II</t>
  </si>
  <si>
    <t>INSTITUTO NACIONAL DE MEDICINA LEGAL Y CIENCIAS FORESNES</t>
  </si>
  <si>
    <t>ESTAMPILLA PROUNIVERSIDAD CAPITAL E INTERESES PERIODO 2016-I</t>
  </si>
  <si>
    <t>ESTAMPILLA PROUNIVERSIDAD CAPITAL E INTERESES PERIODO 2016-II</t>
  </si>
  <si>
    <t>ESTAMPILLA PROUNIVERSIDAD CAPITAL E INTERESES PERIODO 2019-II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</si>
</sst>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7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/>
    <xf numFmtId="0" fontId="2" fillId="3" borderId="3" xfId="0" applyFont="1" applyFill="1" applyBorder="1" applyAlignment="1">
      <alignment vertical="center"/>
    </xf>
    <xf numFmtId="44" fontId="0" fillId="3" borderId="3" xfId="1" applyFont="1" applyFill="1" applyBorder="1"/>
    <xf numFmtId="0" fontId="2" fillId="3" borderId="2" xfId="0" applyFont="1" applyFill="1" applyBorder="1" applyAlignment="1">
      <alignment vertical="center"/>
    </xf>
    <xf numFmtId="44" fontId="0" fillId="3" borderId="2" xfId="1" applyFont="1" applyFill="1" applyBorder="1"/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164" fontId="4" fillId="5" borderId="1" xfId="0" applyNumberFormat="1" applyFont="1" applyFill="1" applyBorder="1" applyAlignment="1">
      <alignment vertical="center" wrapText="1"/>
    </xf>
    <xf numFmtId="165" fontId="4" fillId="5" borderId="1" xfId="0" applyNumberFormat="1" applyFont="1" applyFill="1" applyBorder="1" applyAlignment="1">
      <alignment vertical="center"/>
    </xf>
    <xf numFmtId="166" fontId="4" fillId="5" borderId="1" xfId="0" applyNumberFormat="1" applyFont="1" applyFill="1" applyBorder="1" applyAlignment="1">
      <alignment vertical="center"/>
    </xf>
    <xf numFmtId="0" fontId="0" fillId="5" borderId="0" xfId="0" applyFill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164" fontId="0" fillId="0" borderId="0" xfId="0" applyNumberFormat="1"/>
    <xf numFmtId="44" fontId="0" fillId="0" borderId="0" xfId="0" applyNumberFormat="1"/>
    <xf numFmtId="43" fontId="0" fillId="0" borderId="0" xfId="2" applyFont="1"/>
    <xf numFmtId="43" fontId="0" fillId="0" borderId="0" xfId="0" applyNumberFormat="1"/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/>
    </xf>
    <xf numFmtId="166" fontId="6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vertical="center"/>
    </xf>
    <xf numFmtId="166" fontId="6" fillId="2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workbookViewId="0">
      <selection activeCell="O1" sqref="O1:P1048576"/>
    </sheetView>
  </sheetViews>
  <sheetFormatPr baseColWidth="10" defaultColWidth="9.1796875" defaultRowHeight="14.5" x14ac:dyDescent="0.35"/>
  <cols>
    <col min="1" max="1" width="19.26953125" customWidth="1"/>
    <col min="2" max="2" width="12.1796875" customWidth="1"/>
    <col min="3" max="3" width="19.54296875" customWidth="1"/>
    <col min="4" max="4" width="16.453125" customWidth="1"/>
    <col min="5" max="5" width="18.81640625" customWidth="1"/>
    <col min="6" max="6" width="19.26953125" customWidth="1"/>
    <col min="7" max="7" width="30.26953125" hidden="1" customWidth="1"/>
    <col min="8" max="8" width="9.1796875" hidden="1" customWidth="1"/>
    <col min="9" max="9" width="4.54296875" hidden="1" customWidth="1"/>
    <col min="10" max="10" width="22.54296875" hidden="1" customWidth="1"/>
    <col min="11" max="11" width="31.26953125" hidden="1" customWidth="1"/>
    <col min="12" max="12" width="20.54296875" customWidth="1"/>
    <col min="13" max="13" width="36.453125" customWidth="1"/>
    <col min="14" max="14" width="16.1796875" customWidth="1"/>
    <col min="15" max="15" width="71.453125" bestFit="1" customWidth="1"/>
  </cols>
  <sheetData>
    <row r="1" spans="1:15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s="20" customFormat="1" x14ac:dyDescent="0.35">
      <c r="A2" s="14" t="s">
        <v>15</v>
      </c>
      <c r="B2" s="16" t="s">
        <v>16</v>
      </c>
      <c r="C2" s="17">
        <v>10405174</v>
      </c>
      <c r="D2" s="17">
        <v>10405174</v>
      </c>
      <c r="E2" s="18">
        <v>1736317340</v>
      </c>
      <c r="F2" s="19">
        <v>45898.7371180556</v>
      </c>
      <c r="G2" s="16" t="s">
        <v>17</v>
      </c>
      <c r="H2" s="18">
        <v>3743</v>
      </c>
      <c r="I2" s="16" t="s">
        <v>18</v>
      </c>
      <c r="J2" s="16" t="s">
        <v>23</v>
      </c>
      <c r="K2" s="16" t="s">
        <v>24</v>
      </c>
      <c r="L2" s="18">
        <v>227</v>
      </c>
      <c r="M2" s="16" t="s">
        <v>25</v>
      </c>
      <c r="N2" s="16" t="s">
        <v>18</v>
      </c>
      <c r="O2" s="16" t="s">
        <v>18</v>
      </c>
    </row>
    <row r="3" spans="1:15" x14ac:dyDescent="0.35">
      <c r="A3" s="6" t="s">
        <v>15</v>
      </c>
      <c r="B3" s="6" t="s">
        <v>16</v>
      </c>
      <c r="C3" s="7">
        <v>148109</v>
      </c>
      <c r="D3" s="7">
        <v>148109</v>
      </c>
      <c r="E3" s="8">
        <v>1742155876</v>
      </c>
      <c r="F3" s="9">
        <v>45901.357557870397</v>
      </c>
      <c r="G3" s="6" t="s">
        <v>17</v>
      </c>
      <c r="H3" s="8">
        <v>3744</v>
      </c>
      <c r="I3" s="6" t="s">
        <v>18</v>
      </c>
      <c r="J3" s="6" t="s">
        <v>26</v>
      </c>
      <c r="K3" s="6" t="s">
        <v>27</v>
      </c>
      <c r="L3" s="8">
        <v>227</v>
      </c>
      <c r="M3" s="6" t="s">
        <v>28</v>
      </c>
      <c r="N3" s="6" t="s">
        <v>18</v>
      </c>
      <c r="O3" s="6" t="s">
        <v>18</v>
      </c>
    </row>
    <row r="4" spans="1:15" x14ac:dyDescent="0.35">
      <c r="A4" s="10" t="s">
        <v>15</v>
      </c>
      <c r="B4" s="10" t="s">
        <v>16</v>
      </c>
      <c r="C4" s="11">
        <v>131427</v>
      </c>
      <c r="D4" s="11">
        <v>131427</v>
      </c>
      <c r="E4" s="12">
        <v>1742166945</v>
      </c>
      <c r="F4" s="13">
        <v>45901.359976851898</v>
      </c>
      <c r="G4" s="10" t="s">
        <v>17</v>
      </c>
      <c r="H4" s="12">
        <v>3745</v>
      </c>
      <c r="I4" s="10" t="s">
        <v>18</v>
      </c>
      <c r="J4" s="10" t="s">
        <v>26</v>
      </c>
      <c r="K4" s="10" t="s">
        <v>27</v>
      </c>
      <c r="L4" s="12">
        <v>227</v>
      </c>
      <c r="M4" s="10" t="s">
        <v>28</v>
      </c>
      <c r="N4" s="10" t="s">
        <v>18</v>
      </c>
      <c r="O4" s="10" t="s">
        <v>18</v>
      </c>
    </row>
    <row r="5" spans="1:15" x14ac:dyDescent="0.35">
      <c r="A5" s="6" t="s">
        <v>15</v>
      </c>
      <c r="B5" s="6" t="s">
        <v>16</v>
      </c>
      <c r="C5" s="7">
        <v>153659</v>
      </c>
      <c r="D5" s="7">
        <v>153659</v>
      </c>
      <c r="E5" s="8">
        <v>1742173531</v>
      </c>
      <c r="F5" s="9">
        <v>45901.361423611103</v>
      </c>
      <c r="G5" s="6" t="s">
        <v>17</v>
      </c>
      <c r="H5" s="8">
        <v>3746</v>
      </c>
      <c r="I5" s="6" t="s">
        <v>18</v>
      </c>
      <c r="J5" s="6" t="s">
        <v>26</v>
      </c>
      <c r="K5" s="6" t="s">
        <v>27</v>
      </c>
      <c r="L5" s="8">
        <v>227</v>
      </c>
      <c r="M5" s="6" t="s">
        <v>28</v>
      </c>
      <c r="N5" s="6" t="s">
        <v>18</v>
      </c>
      <c r="O5" s="6" t="s">
        <v>18</v>
      </c>
    </row>
    <row r="6" spans="1:15" x14ac:dyDescent="0.35">
      <c r="A6" s="10" t="s">
        <v>15</v>
      </c>
      <c r="B6" s="10" t="s">
        <v>16</v>
      </c>
      <c r="C6" s="11">
        <v>4677820</v>
      </c>
      <c r="D6" s="11">
        <v>4677820</v>
      </c>
      <c r="E6" s="12">
        <v>1747211396</v>
      </c>
      <c r="F6" s="13">
        <v>45902.696516203701</v>
      </c>
      <c r="G6" s="10" t="s">
        <v>17</v>
      </c>
      <c r="H6" s="12">
        <v>3747</v>
      </c>
      <c r="I6" s="10" t="s">
        <v>18</v>
      </c>
      <c r="J6" s="10" t="s">
        <v>29</v>
      </c>
      <c r="K6" s="10" t="s">
        <v>24</v>
      </c>
      <c r="L6" s="12">
        <v>227</v>
      </c>
      <c r="M6" s="10" t="s">
        <v>25</v>
      </c>
      <c r="N6" s="10" t="s">
        <v>18</v>
      </c>
      <c r="O6" s="10" t="s">
        <v>18</v>
      </c>
    </row>
    <row r="7" spans="1:15" x14ac:dyDescent="0.35">
      <c r="A7" s="6" t="s">
        <v>15</v>
      </c>
      <c r="B7" s="6" t="s">
        <v>16</v>
      </c>
      <c r="C7" s="7">
        <v>1966266</v>
      </c>
      <c r="D7" s="7">
        <v>1966266</v>
      </c>
      <c r="E7" s="8">
        <v>1747230882</v>
      </c>
      <c r="F7" s="9">
        <v>45902.700972222199</v>
      </c>
      <c r="G7" s="6" t="s">
        <v>17</v>
      </c>
      <c r="H7" s="8">
        <v>3748</v>
      </c>
      <c r="I7" s="6" t="s">
        <v>18</v>
      </c>
      <c r="J7" s="6" t="s">
        <v>30</v>
      </c>
      <c r="K7" s="6" t="s">
        <v>24</v>
      </c>
      <c r="L7" s="8">
        <v>227</v>
      </c>
      <c r="M7" s="6" t="s">
        <v>25</v>
      </c>
      <c r="N7" s="6" t="s">
        <v>18</v>
      </c>
      <c r="O7" s="6" t="s">
        <v>18</v>
      </c>
    </row>
    <row r="8" spans="1:15" x14ac:dyDescent="0.35">
      <c r="A8" s="14" t="s">
        <v>15</v>
      </c>
      <c r="B8" s="6" t="s">
        <v>16</v>
      </c>
      <c r="C8" s="7">
        <v>961493</v>
      </c>
      <c r="D8" s="7">
        <v>961493</v>
      </c>
      <c r="E8" s="8">
        <v>1766453881</v>
      </c>
      <c r="F8" s="9">
        <v>45910.384675925903</v>
      </c>
      <c r="G8" s="6" t="s">
        <v>17</v>
      </c>
      <c r="H8" s="8">
        <v>3749</v>
      </c>
      <c r="I8" s="6" t="s">
        <v>18</v>
      </c>
      <c r="J8" s="6" t="s">
        <v>31</v>
      </c>
      <c r="K8" s="6" t="s">
        <v>32</v>
      </c>
      <c r="L8" s="8">
        <v>227</v>
      </c>
      <c r="M8" s="6" t="s">
        <v>33</v>
      </c>
      <c r="N8" s="6" t="s">
        <v>18</v>
      </c>
      <c r="O8" s="6" t="s">
        <v>18</v>
      </c>
    </row>
    <row r="9" spans="1:15" x14ac:dyDescent="0.35">
      <c r="A9" s="10" t="s">
        <v>15</v>
      </c>
      <c r="B9" s="10" t="s">
        <v>16</v>
      </c>
      <c r="C9" s="11">
        <v>320996</v>
      </c>
      <c r="D9" s="11">
        <v>320996</v>
      </c>
      <c r="E9" s="12">
        <v>1766833124</v>
      </c>
      <c r="F9" s="13">
        <v>45910.474293981497</v>
      </c>
      <c r="G9" s="10" t="s">
        <v>17</v>
      </c>
      <c r="H9" s="12">
        <v>3750</v>
      </c>
      <c r="I9" s="10" t="s">
        <v>18</v>
      </c>
      <c r="J9" s="10" t="s">
        <v>34</v>
      </c>
      <c r="K9" s="10" t="s">
        <v>35</v>
      </c>
      <c r="L9" s="12">
        <v>227</v>
      </c>
      <c r="M9" s="10" t="s">
        <v>36</v>
      </c>
      <c r="N9" s="10" t="s">
        <v>18</v>
      </c>
      <c r="O9" s="10" t="s">
        <v>18</v>
      </c>
    </row>
    <row r="10" spans="1:15" x14ac:dyDescent="0.35">
      <c r="A10" s="6" t="s">
        <v>15</v>
      </c>
      <c r="B10" s="6" t="s">
        <v>16</v>
      </c>
      <c r="C10" s="7">
        <v>109550</v>
      </c>
      <c r="D10" s="7">
        <v>109550</v>
      </c>
      <c r="E10" s="8">
        <v>1767286118</v>
      </c>
      <c r="F10" s="9">
        <v>45910.589664351901</v>
      </c>
      <c r="G10" s="6" t="s">
        <v>17</v>
      </c>
      <c r="H10" s="8">
        <v>3751</v>
      </c>
      <c r="I10" s="6" t="s">
        <v>18</v>
      </c>
      <c r="J10" s="6" t="s">
        <v>37</v>
      </c>
      <c r="K10" s="6" t="s">
        <v>38</v>
      </c>
      <c r="L10" s="8">
        <v>227</v>
      </c>
      <c r="M10" s="6" t="s">
        <v>39</v>
      </c>
      <c r="N10" s="6" t="s">
        <v>18</v>
      </c>
      <c r="O10" s="6" t="s">
        <v>18</v>
      </c>
    </row>
    <row r="11" spans="1:15" x14ac:dyDescent="0.35">
      <c r="A11" s="10" t="s">
        <v>15</v>
      </c>
      <c r="B11" s="10" t="s">
        <v>16</v>
      </c>
      <c r="C11" s="11">
        <v>28431</v>
      </c>
      <c r="D11" s="11">
        <v>28431</v>
      </c>
      <c r="E11" s="12">
        <v>1768021121</v>
      </c>
      <c r="F11" s="13">
        <v>45910.770902777796</v>
      </c>
      <c r="G11" s="10" t="s">
        <v>17</v>
      </c>
      <c r="H11" s="12">
        <v>3752</v>
      </c>
      <c r="I11" s="10" t="s">
        <v>18</v>
      </c>
      <c r="J11" s="10" t="s">
        <v>40</v>
      </c>
      <c r="K11" s="10" t="s">
        <v>41</v>
      </c>
      <c r="L11" s="12">
        <v>227</v>
      </c>
      <c r="M11" s="10" t="s">
        <v>42</v>
      </c>
      <c r="N11" s="10" t="s">
        <v>18</v>
      </c>
      <c r="O11" s="10" t="s">
        <v>18</v>
      </c>
    </row>
    <row r="12" spans="1:15" x14ac:dyDescent="0.35">
      <c r="A12" s="6" t="s">
        <v>15</v>
      </c>
      <c r="B12" s="6" t="s">
        <v>16</v>
      </c>
      <c r="C12" s="7">
        <v>1739392</v>
      </c>
      <c r="D12" s="7">
        <v>1739392</v>
      </c>
      <c r="E12" s="8">
        <v>1771720764</v>
      </c>
      <c r="F12" s="9">
        <v>45912.502453703702</v>
      </c>
      <c r="G12" s="6" t="s">
        <v>17</v>
      </c>
      <c r="H12" s="8">
        <v>3753</v>
      </c>
      <c r="I12" s="6" t="s">
        <v>18</v>
      </c>
      <c r="J12" s="6" t="s">
        <v>43</v>
      </c>
      <c r="K12" s="6" t="s">
        <v>44</v>
      </c>
      <c r="L12" s="8">
        <v>227</v>
      </c>
      <c r="M12" s="6" t="s">
        <v>45</v>
      </c>
      <c r="N12" s="6" t="s">
        <v>18</v>
      </c>
      <c r="O12" s="6" t="s">
        <v>18</v>
      </c>
    </row>
    <row r="13" spans="1:15" ht="37.5" x14ac:dyDescent="0.35">
      <c r="A13" s="10" t="s">
        <v>15</v>
      </c>
      <c r="B13" s="10" t="s">
        <v>16</v>
      </c>
      <c r="C13" s="11">
        <v>31370</v>
      </c>
      <c r="D13" s="11">
        <v>31370</v>
      </c>
      <c r="E13" s="12">
        <v>1772356685</v>
      </c>
      <c r="F13" s="13">
        <v>45912.667812500003</v>
      </c>
      <c r="G13" s="10" t="s">
        <v>17</v>
      </c>
      <c r="H13" s="12">
        <v>3754</v>
      </c>
      <c r="I13" s="10" t="s">
        <v>18</v>
      </c>
      <c r="J13" s="15" t="s">
        <v>46</v>
      </c>
      <c r="K13" s="10" t="s">
        <v>47</v>
      </c>
      <c r="L13" s="12">
        <v>227</v>
      </c>
      <c r="M13" s="10" t="s">
        <v>48</v>
      </c>
      <c r="N13" s="10" t="s">
        <v>18</v>
      </c>
      <c r="O13" s="10" t="s">
        <v>18</v>
      </c>
    </row>
    <row r="14" spans="1:15" x14ac:dyDescent="0.35">
      <c r="B14" s="2" t="s">
        <v>19</v>
      </c>
      <c r="C14" s="3">
        <f>SUM(C8:C13)</f>
        <v>3191232</v>
      </c>
    </row>
    <row r="15" spans="1:15" x14ac:dyDescent="0.35">
      <c r="B15" s="4" t="s">
        <v>20</v>
      </c>
      <c r="C15" s="5">
        <v>0</v>
      </c>
    </row>
    <row r="16" spans="1:15" x14ac:dyDescent="0.35">
      <c r="B16" s="4" t="s">
        <v>22</v>
      </c>
      <c r="C16" s="5">
        <v>1420470</v>
      </c>
    </row>
    <row r="17" spans="1:15" x14ac:dyDescent="0.35">
      <c r="B17" s="4" t="s">
        <v>21</v>
      </c>
      <c r="C17" s="5">
        <f>+C14+C15-C16</f>
        <v>1770762</v>
      </c>
    </row>
    <row r="18" spans="1:15" x14ac:dyDescent="0.35">
      <c r="A18" s="6" t="s">
        <v>15</v>
      </c>
      <c r="B18" s="6" t="s">
        <v>16</v>
      </c>
      <c r="C18" s="7">
        <v>70231198</v>
      </c>
      <c r="D18" s="7">
        <v>70231198</v>
      </c>
      <c r="E18" s="8">
        <v>1777940682</v>
      </c>
      <c r="F18" s="9">
        <v>45915.609976851898</v>
      </c>
      <c r="G18" s="6" t="s">
        <v>17</v>
      </c>
      <c r="H18" s="8">
        <v>3755</v>
      </c>
      <c r="I18" s="6" t="s">
        <v>18</v>
      </c>
      <c r="J18" s="6" t="s">
        <v>49</v>
      </c>
      <c r="K18" s="6" t="s">
        <v>50</v>
      </c>
      <c r="L18" s="8">
        <v>227</v>
      </c>
      <c r="M18" s="6" t="s">
        <v>51</v>
      </c>
      <c r="N18" s="6" t="s">
        <v>52</v>
      </c>
    </row>
    <row r="19" spans="1:15" x14ac:dyDescent="0.35">
      <c r="A19" s="10" t="s">
        <v>15</v>
      </c>
      <c r="B19" s="10" t="s">
        <v>16</v>
      </c>
      <c r="C19" s="11">
        <v>1787097</v>
      </c>
      <c r="D19" s="11">
        <v>1787097</v>
      </c>
      <c r="E19" s="12">
        <v>1777958533</v>
      </c>
      <c r="F19" s="13">
        <v>45915.613136574102</v>
      </c>
      <c r="G19" s="10" t="s">
        <v>17</v>
      </c>
      <c r="H19" s="12">
        <v>3756</v>
      </c>
      <c r="I19" s="10" t="s">
        <v>18</v>
      </c>
      <c r="J19" s="10" t="s">
        <v>53</v>
      </c>
      <c r="K19" s="10" t="s">
        <v>54</v>
      </c>
      <c r="L19" s="12">
        <v>227</v>
      </c>
      <c r="M19" s="10" t="s">
        <v>55</v>
      </c>
      <c r="N19" s="10" t="s">
        <v>56</v>
      </c>
    </row>
    <row r="20" spans="1:15" x14ac:dyDescent="0.35">
      <c r="A20" s="6" t="s">
        <v>15</v>
      </c>
      <c r="B20" s="6" t="s">
        <v>16</v>
      </c>
      <c r="C20" s="7">
        <v>8389480</v>
      </c>
      <c r="D20" s="7">
        <v>8389480</v>
      </c>
      <c r="E20" s="8">
        <v>1783842810</v>
      </c>
      <c r="F20" s="9">
        <v>45917.486192129603</v>
      </c>
      <c r="G20" s="6" t="s">
        <v>17</v>
      </c>
      <c r="H20" s="8">
        <v>3757</v>
      </c>
      <c r="I20" s="6" t="s">
        <v>18</v>
      </c>
      <c r="J20" s="6" t="s">
        <v>57</v>
      </c>
      <c r="K20" s="6" t="s">
        <v>58</v>
      </c>
      <c r="L20" s="8">
        <v>227</v>
      </c>
      <c r="M20" s="6" t="s">
        <v>59</v>
      </c>
      <c r="N20" s="6" t="s">
        <v>60</v>
      </c>
    </row>
    <row r="21" spans="1:15" x14ac:dyDescent="0.35">
      <c r="B21" s="2" t="s">
        <v>19</v>
      </c>
      <c r="C21" s="3">
        <f>SUM(C18:C20)</f>
        <v>80407775</v>
      </c>
    </row>
    <row r="22" spans="1:15" x14ac:dyDescent="0.35">
      <c r="B22" s="4" t="s">
        <v>20</v>
      </c>
      <c r="C22" s="5">
        <f>+C17</f>
        <v>1770762</v>
      </c>
    </row>
    <row r="23" spans="1:15" x14ac:dyDescent="0.35">
      <c r="B23" s="4" t="s">
        <v>22</v>
      </c>
      <c r="C23" s="5">
        <v>82178537</v>
      </c>
    </row>
    <row r="24" spans="1:15" x14ac:dyDescent="0.35">
      <c r="B24" s="4" t="s">
        <v>21</v>
      </c>
      <c r="C24" s="5">
        <f>+C21+C22-C23</f>
        <v>0</v>
      </c>
    </row>
    <row r="25" spans="1:15" x14ac:dyDescent="0.35">
      <c r="A25" s="21" t="s">
        <v>15</v>
      </c>
      <c r="B25" s="21" t="s">
        <v>16</v>
      </c>
      <c r="C25" s="22">
        <v>478106000</v>
      </c>
      <c r="D25" s="22">
        <v>478106000</v>
      </c>
      <c r="E25" s="23">
        <v>1799897846</v>
      </c>
      <c r="F25" s="24">
        <v>45924.621446759302</v>
      </c>
      <c r="G25" s="21" t="s">
        <v>17</v>
      </c>
      <c r="H25" s="23">
        <v>3761</v>
      </c>
      <c r="I25" s="21" t="s">
        <v>18</v>
      </c>
      <c r="J25" s="21" t="s">
        <v>61</v>
      </c>
      <c r="K25" s="21" t="s">
        <v>62</v>
      </c>
      <c r="L25" s="23">
        <v>227</v>
      </c>
      <c r="M25" s="21" t="s">
        <v>63</v>
      </c>
      <c r="N25" s="21" t="s">
        <v>18</v>
      </c>
      <c r="O25" s="21" t="s">
        <v>18</v>
      </c>
    </row>
    <row r="26" spans="1:15" ht="27" customHeight="1" x14ac:dyDescent="0.35">
      <c r="A26" s="25" t="s">
        <v>15</v>
      </c>
      <c r="B26" s="25" t="s">
        <v>16</v>
      </c>
      <c r="C26" s="26">
        <v>2205</v>
      </c>
      <c r="D26" s="26">
        <v>2205</v>
      </c>
      <c r="E26" s="27">
        <v>1801209395</v>
      </c>
      <c r="F26" s="28">
        <v>45925.347523148201</v>
      </c>
      <c r="G26" s="25" t="s">
        <v>17</v>
      </c>
      <c r="H26" s="27">
        <v>3762</v>
      </c>
      <c r="I26" s="25" t="s">
        <v>18</v>
      </c>
      <c r="J26" s="29" t="s">
        <v>64</v>
      </c>
      <c r="K26" s="25" t="s">
        <v>65</v>
      </c>
      <c r="L26" s="27">
        <v>227</v>
      </c>
      <c r="M26" s="25" t="s">
        <v>66</v>
      </c>
      <c r="N26" s="25" t="s">
        <v>18</v>
      </c>
      <c r="O26" s="25" t="s">
        <v>18</v>
      </c>
    </row>
    <row r="27" spans="1:15" x14ac:dyDescent="0.35">
      <c r="A27" s="21" t="s">
        <v>15</v>
      </c>
      <c r="B27" s="21" t="s">
        <v>16</v>
      </c>
      <c r="C27" s="22">
        <v>4067867</v>
      </c>
      <c r="D27" s="22">
        <v>4067867</v>
      </c>
      <c r="E27" s="23">
        <v>1804168454</v>
      </c>
      <c r="F27" s="24">
        <v>45926.457534722198</v>
      </c>
      <c r="G27" s="21" t="s">
        <v>17</v>
      </c>
      <c r="H27" s="23">
        <v>3763</v>
      </c>
      <c r="I27" s="21" t="s">
        <v>18</v>
      </c>
      <c r="J27" s="21" t="s">
        <v>67</v>
      </c>
      <c r="K27" s="21" t="s">
        <v>58</v>
      </c>
      <c r="L27" s="23">
        <v>227</v>
      </c>
      <c r="M27" s="21" t="s">
        <v>68</v>
      </c>
      <c r="N27" s="21" t="s">
        <v>18</v>
      </c>
      <c r="O27" s="21" t="s">
        <v>18</v>
      </c>
    </row>
    <row r="28" spans="1:15" x14ac:dyDescent="0.35">
      <c r="A28" s="25" t="s">
        <v>15</v>
      </c>
      <c r="B28" s="25" t="s">
        <v>16</v>
      </c>
      <c r="C28" s="26">
        <v>1033289825.91</v>
      </c>
      <c r="D28" s="26">
        <v>1033289825.91</v>
      </c>
      <c r="E28" s="27">
        <v>1804764575</v>
      </c>
      <c r="F28" s="28">
        <v>45926.6035416667</v>
      </c>
      <c r="G28" s="25" t="s">
        <v>17</v>
      </c>
      <c r="H28" s="27">
        <v>3764</v>
      </c>
      <c r="I28" s="25" t="s">
        <v>18</v>
      </c>
      <c r="J28" s="25" t="s">
        <v>69</v>
      </c>
      <c r="K28" s="25" t="s">
        <v>70</v>
      </c>
      <c r="L28" s="27">
        <v>227</v>
      </c>
      <c r="M28" s="25" t="s">
        <v>71</v>
      </c>
      <c r="N28" s="25" t="s">
        <v>18</v>
      </c>
      <c r="O28" s="25" t="s">
        <v>18</v>
      </c>
    </row>
    <row r="29" spans="1:15" x14ac:dyDescent="0.35">
      <c r="B29" s="2" t="s">
        <v>19</v>
      </c>
      <c r="C29" s="30">
        <f>SUM(C25:C28)</f>
        <v>1515465897.9099998</v>
      </c>
    </row>
    <row r="30" spans="1:15" x14ac:dyDescent="0.35">
      <c r="B30" s="4" t="s">
        <v>20</v>
      </c>
      <c r="C30" s="31">
        <f>+C24</f>
        <v>0</v>
      </c>
    </row>
    <row r="31" spans="1:15" x14ac:dyDescent="0.35">
      <c r="B31" s="4" t="s">
        <v>22</v>
      </c>
      <c r="C31" s="32">
        <v>478108205</v>
      </c>
    </row>
    <row r="32" spans="1:15" x14ac:dyDescent="0.35">
      <c r="B32" s="4" t="s">
        <v>21</v>
      </c>
      <c r="C32" s="31">
        <f>+C29+C30-C31</f>
        <v>1037357692.9099998</v>
      </c>
      <c r="D32" s="32">
        <v>1037357692.91</v>
      </c>
      <c r="E32" s="33">
        <f>+C32-D32</f>
        <v>0</v>
      </c>
    </row>
    <row r="33" spans="1:15" ht="18.5" customHeight="1" x14ac:dyDescent="0.35">
      <c r="A33" s="34" t="s">
        <v>15</v>
      </c>
      <c r="B33" s="34" t="s">
        <v>16</v>
      </c>
      <c r="C33" s="35">
        <v>43019725</v>
      </c>
      <c r="D33" s="35">
        <v>43019725</v>
      </c>
      <c r="E33" s="36">
        <v>1811150559</v>
      </c>
      <c r="F33" s="37">
        <v>45929.683622685203</v>
      </c>
      <c r="G33" s="34" t="s">
        <v>17</v>
      </c>
      <c r="H33" s="36">
        <v>3765</v>
      </c>
      <c r="I33" s="34" t="s">
        <v>18</v>
      </c>
      <c r="J33" s="34" t="s">
        <v>72</v>
      </c>
      <c r="K33" s="34" t="s">
        <v>73</v>
      </c>
      <c r="L33" s="36">
        <v>227</v>
      </c>
      <c r="M33" s="34" t="s">
        <v>74</v>
      </c>
      <c r="N33" s="34" t="s">
        <v>18</v>
      </c>
      <c r="O33" s="34" t="s">
        <v>18</v>
      </c>
    </row>
    <row r="34" spans="1:15" ht="18.5" customHeight="1" x14ac:dyDescent="0.35">
      <c r="A34" s="38" t="s">
        <v>15</v>
      </c>
      <c r="B34" s="38" t="s">
        <v>16</v>
      </c>
      <c r="C34" s="39">
        <v>255563094</v>
      </c>
      <c r="D34" s="39">
        <v>255563094</v>
      </c>
      <c r="E34" s="40">
        <v>1811173525</v>
      </c>
      <c r="F34" s="41">
        <v>45929.688472222202</v>
      </c>
      <c r="G34" s="38" t="s">
        <v>17</v>
      </c>
      <c r="H34" s="40">
        <v>3766</v>
      </c>
      <c r="I34" s="38" t="s">
        <v>18</v>
      </c>
      <c r="J34" s="38" t="s">
        <v>75</v>
      </c>
      <c r="K34" s="38" t="s">
        <v>73</v>
      </c>
      <c r="L34" s="40">
        <v>227</v>
      </c>
      <c r="M34" s="38" t="s">
        <v>74</v>
      </c>
      <c r="N34" s="38" t="s">
        <v>18</v>
      </c>
      <c r="O34" s="38" t="s">
        <v>18</v>
      </c>
    </row>
    <row r="35" spans="1:15" ht="18.5" customHeight="1" x14ac:dyDescent="0.35">
      <c r="A35" s="34" t="s">
        <v>15</v>
      </c>
      <c r="B35" s="34" t="s">
        <v>16</v>
      </c>
      <c r="C35" s="35">
        <v>2435205</v>
      </c>
      <c r="D35" s="35">
        <v>2435205</v>
      </c>
      <c r="E35" s="36">
        <v>1814408290</v>
      </c>
      <c r="F35" s="37">
        <v>45930.657083333303</v>
      </c>
      <c r="G35" s="34" t="s">
        <v>17</v>
      </c>
      <c r="H35" s="36">
        <v>3767</v>
      </c>
      <c r="I35" s="34" t="s">
        <v>18</v>
      </c>
      <c r="J35" s="42" t="s">
        <v>76</v>
      </c>
      <c r="K35" s="34" t="s">
        <v>77</v>
      </c>
      <c r="L35" s="36">
        <v>227</v>
      </c>
      <c r="M35" s="34" t="s">
        <v>78</v>
      </c>
      <c r="N35" s="34" t="s">
        <v>18</v>
      </c>
      <c r="O35" s="34" t="s">
        <v>18</v>
      </c>
    </row>
    <row r="36" spans="1:15" ht="18.5" customHeight="1" x14ac:dyDescent="0.35">
      <c r="A36" s="38" t="s">
        <v>15</v>
      </c>
      <c r="B36" s="38" t="s">
        <v>16</v>
      </c>
      <c r="C36" s="39">
        <v>21098</v>
      </c>
      <c r="D36" s="39">
        <v>21098</v>
      </c>
      <c r="E36" s="40">
        <v>1818552504</v>
      </c>
      <c r="F36" s="41">
        <v>45931.6240972222</v>
      </c>
      <c r="G36" s="38" t="s">
        <v>17</v>
      </c>
      <c r="H36" s="40">
        <v>3768</v>
      </c>
      <c r="I36" s="38" t="s">
        <v>18</v>
      </c>
      <c r="J36" s="38" t="s">
        <v>79</v>
      </c>
      <c r="K36" s="38" t="s">
        <v>80</v>
      </c>
      <c r="L36" s="40">
        <v>0</v>
      </c>
      <c r="M36" s="38" t="s">
        <v>81</v>
      </c>
      <c r="N36" s="38" t="s">
        <v>18</v>
      </c>
      <c r="O36" s="38" t="s">
        <v>18</v>
      </c>
    </row>
    <row r="37" spans="1:15" ht="18.5" customHeight="1" x14ac:dyDescent="0.35">
      <c r="A37" s="34" t="s">
        <v>15</v>
      </c>
      <c r="B37" s="34" t="s">
        <v>16</v>
      </c>
      <c r="C37" s="35">
        <v>23357906</v>
      </c>
      <c r="D37" s="35">
        <v>23357906</v>
      </c>
      <c r="E37" s="36">
        <v>1821195942</v>
      </c>
      <c r="F37" s="37">
        <v>45932.445567129602</v>
      </c>
      <c r="G37" s="34" t="s">
        <v>17</v>
      </c>
      <c r="H37" s="36">
        <v>3769</v>
      </c>
      <c r="I37" s="34" t="s">
        <v>18</v>
      </c>
      <c r="J37" s="34" t="s">
        <v>82</v>
      </c>
      <c r="K37" s="34" t="s">
        <v>83</v>
      </c>
      <c r="L37" s="36">
        <v>227</v>
      </c>
      <c r="M37" s="34" t="s">
        <v>84</v>
      </c>
      <c r="N37" s="34" t="s">
        <v>18</v>
      </c>
      <c r="O37" s="34" t="s">
        <v>18</v>
      </c>
    </row>
    <row r="38" spans="1:15" ht="18.5" customHeight="1" x14ac:dyDescent="0.35">
      <c r="A38" s="38" t="s">
        <v>15</v>
      </c>
      <c r="B38" s="38" t="s">
        <v>16</v>
      </c>
      <c r="C38" s="39">
        <v>466736</v>
      </c>
      <c r="D38" s="39">
        <v>466736</v>
      </c>
      <c r="E38" s="40">
        <v>1821349586</v>
      </c>
      <c r="F38" s="41">
        <v>45932.471828703703</v>
      </c>
      <c r="G38" s="38" t="s">
        <v>17</v>
      </c>
      <c r="H38" s="40">
        <v>3770</v>
      </c>
      <c r="I38" s="38" t="s">
        <v>18</v>
      </c>
      <c r="J38" s="38" t="s">
        <v>85</v>
      </c>
      <c r="K38" s="38" t="s">
        <v>86</v>
      </c>
      <c r="L38" s="40">
        <v>227</v>
      </c>
      <c r="M38" s="38" t="s">
        <v>87</v>
      </c>
      <c r="N38" s="38" t="s">
        <v>18</v>
      </c>
      <c r="O38" s="38" t="s">
        <v>18</v>
      </c>
    </row>
    <row r="39" spans="1:15" ht="18.5" customHeight="1" x14ac:dyDescent="0.35">
      <c r="A39" s="34" t="s">
        <v>15</v>
      </c>
      <c r="B39" s="34" t="s">
        <v>16</v>
      </c>
      <c r="C39" s="35">
        <v>4164788</v>
      </c>
      <c r="D39" s="35">
        <v>4164788</v>
      </c>
      <c r="E39" s="36">
        <v>1825011164</v>
      </c>
      <c r="F39" s="37">
        <v>45933.570960648103</v>
      </c>
      <c r="G39" s="34" t="s">
        <v>17</v>
      </c>
      <c r="H39" s="36">
        <v>3771</v>
      </c>
      <c r="I39" s="34" t="s">
        <v>18</v>
      </c>
      <c r="J39" s="34" t="s">
        <v>88</v>
      </c>
      <c r="K39" s="34" t="s">
        <v>89</v>
      </c>
      <c r="L39" s="36">
        <v>227</v>
      </c>
      <c r="M39" s="34" t="s">
        <v>90</v>
      </c>
      <c r="N39" s="34" t="s">
        <v>18</v>
      </c>
      <c r="O39" s="34" t="s">
        <v>18</v>
      </c>
    </row>
    <row r="40" spans="1:15" ht="18.5" customHeight="1" x14ac:dyDescent="0.35">
      <c r="A40" s="38" t="s">
        <v>15</v>
      </c>
      <c r="B40" s="38" t="s">
        <v>16</v>
      </c>
      <c r="C40" s="39">
        <v>24882135</v>
      </c>
      <c r="D40" s="39">
        <v>24882135</v>
      </c>
      <c r="E40" s="40">
        <v>1825023525</v>
      </c>
      <c r="F40" s="41">
        <v>45933.573715277802</v>
      </c>
      <c r="G40" s="38" t="s">
        <v>17</v>
      </c>
      <c r="H40" s="40">
        <v>3772</v>
      </c>
      <c r="I40" s="38" t="s">
        <v>18</v>
      </c>
      <c r="J40" s="38" t="s">
        <v>91</v>
      </c>
      <c r="K40" s="38" t="s">
        <v>89</v>
      </c>
      <c r="L40" s="40">
        <v>227</v>
      </c>
      <c r="M40" s="38" t="s">
        <v>92</v>
      </c>
      <c r="N40" s="38" t="s">
        <v>18</v>
      </c>
      <c r="O40" s="38" t="s">
        <v>18</v>
      </c>
    </row>
    <row r="41" spans="1:15" ht="18.5" customHeight="1" x14ac:dyDescent="0.35">
      <c r="A41" s="34" t="s">
        <v>15</v>
      </c>
      <c r="B41" s="34" t="s">
        <v>16</v>
      </c>
      <c r="C41" s="35">
        <v>6831492</v>
      </c>
      <c r="D41" s="35">
        <v>6831492</v>
      </c>
      <c r="E41" s="36">
        <v>1825033695</v>
      </c>
      <c r="F41" s="37">
        <v>45933.575972222199</v>
      </c>
      <c r="G41" s="34" t="s">
        <v>17</v>
      </c>
      <c r="H41" s="36">
        <v>3773</v>
      </c>
      <c r="I41" s="34" t="s">
        <v>18</v>
      </c>
      <c r="J41" s="34" t="s">
        <v>93</v>
      </c>
      <c r="K41" s="34" t="s">
        <v>89</v>
      </c>
      <c r="L41" s="36">
        <v>227</v>
      </c>
      <c r="M41" s="34" t="s">
        <v>92</v>
      </c>
      <c r="N41" s="34" t="s">
        <v>18</v>
      </c>
      <c r="O41" s="34" t="s">
        <v>18</v>
      </c>
    </row>
    <row r="42" spans="1:15" ht="18.5" customHeight="1" x14ac:dyDescent="0.35">
      <c r="A42" s="38" t="s">
        <v>15</v>
      </c>
      <c r="B42" s="38" t="s">
        <v>16</v>
      </c>
      <c r="C42" s="39">
        <v>3972073</v>
      </c>
      <c r="D42" s="39">
        <v>3972073</v>
      </c>
      <c r="E42" s="40">
        <v>1825042740</v>
      </c>
      <c r="F42" s="41">
        <v>45933.577962962998</v>
      </c>
      <c r="G42" s="38" t="s">
        <v>17</v>
      </c>
      <c r="H42" s="40">
        <v>3774</v>
      </c>
      <c r="I42" s="38" t="s">
        <v>18</v>
      </c>
      <c r="J42" s="38" t="s">
        <v>94</v>
      </c>
      <c r="K42" s="38" t="s">
        <v>89</v>
      </c>
      <c r="L42" s="40">
        <v>227</v>
      </c>
      <c r="M42" s="38" t="s">
        <v>92</v>
      </c>
      <c r="N42" s="38" t="s">
        <v>18</v>
      </c>
      <c r="O42" s="38" t="s">
        <v>18</v>
      </c>
    </row>
    <row r="43" spans="1:15" ht="18.5" customHeight="1" x14ac:dyDescent="0.35">
      <c r="A43" s="34" t="s">
        <v>15</v>
      </c>
      <c r="B43" s="34" t="s">
        <v>16</v>
      </c>
      <c r="C43" s="35">
        <v>153724</v>
      </c>
      <c r="D43" s="35">
        <v>153724</v>
      </c>
      <c r="E43" s="36">
        <v>1825051166</v>
      </c>
      <c r="F43" s="37">
        <v>45933.579837963</v>
      </c>
      <c r="G43" s="34" t="s">
        <v>17</v>
      </c>
      <c r="H43" s="36">
        <v>3775</v>
      </c>
      <c r="I43" s="34" t="s">
        <v>18</v>
      </c>
      <c r="J43" s="34" t="s">
        <v>95</v>
      </c>
      <c r="K43" s="34" t="s">
        <v>89</v>
      </c>
      <c r="L43" s="36">
        <v>227</v>
      </c>
      <c r="M43" s="34" t="s">
        <v>92</v>
      </c>
      <c r="N43" s="34" t="s">
        <v>18</v>
      </c>
      <c r="O43" s="34" t="s">
        <v>18</v>
      </c>
    </row>
    <row r="44" spans="1:15" x14ac:dyDescent="0.35">
      <c r="B44" s="2" t="s">
        <v>19</v>
      </c>
      <c r="C44" s="30">
        <f>SUM(C33:C43)</f>
        <v>364867976</v>
      </c>
    </row>
    <row r="45" spans="1:15" x14ac:dyDescent="0.35">
      <c r="B45" s="4" t="s">
        <v>20</v>
      </c>
      <c r="C45" s="31">
        <f>+C32</f>
        <v>1037357692.9099998</v>
      </c>
    </row>
    <row r="46" spans="1:15" x14ac:dyDescent="0.35">
      <c r="B46" s="4" t="s">
        <v>22</v>
      </c>
      <c r="C46" s="32">
        <v>1362221456.9100001</v>
      </c>
    </row>
    <row r="47" spans="1:15" x14ac:dyDescent="0.35">
      <c r="B47" s="4" t="s">
        <v>21</v>
      </c>
      <c r="C47" s="31">
        <f>+C44+C45-C46</f>
        <v>40004211.999999762</v>
      </c>
      <c r="D47" s="32">
        <v>40004212</v>
      </c>
      <c r="E47" s="33">
        <f>+C47-D47</f>
        <v>-2.384185791015625E-7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Johnny Herbert Del Real Pedraza</cp:lastModifiedBy>
  <dcterms:created xsi:type="dcterms:W3CDTF">2025-02-10T14:23:08Z</dcterms:created>
  <dcterms:modified xsi:type="dcterms:W3CDTF">2025-10-09T22:57:30Z</dcterms:modified>
</cp:coreProperties>
</file>