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ORO NACIONAL\ARCHIVOS A PUBLICAR\2023\FEBRERO\PSE\"/>
    </mc:Choice>
  </mc:AlternateContent>
  <xr:revisionPtr revIDLastSave="0" documentId="13_ncr:1_{C69323F1-CCEC-4948-97B1-43E6B14E39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12" i="1"/>
  <c r="C8" i="1"/>
  <c r="C7" i="1"/>
  <c r="C10" i="1" s="1"/>
  <c r="C13" i="1" s="1"/>
  <c r="C15" i="1" s="1"/>
  <c r="C18" i="1" s="1"/>
  <c r="C20" i="1" l="1"/>
</calcChain>
</file>

<file path=xl/sharedStrings.xml><?xml version="1.0" encoding="utf-8"?>
<sst xmlns="http://schemas.openxmlformats.org/spreadsheetml/2006/main" count="46" uniqueCount="26">
  <si>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</si>
  <si>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</si>
  <si>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</si>
  <si>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</si>
  <si>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</si>
  <si>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</si>
  <si>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</si>
  <si>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</si>
  <si>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</si>
  <si>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</si>
  <si>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</si>
  <si>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</si>
  <si>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</si>
  <si>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</si>
  <si>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</si>
  <si>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</si>
  <si>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</si>
  <si>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</si>
  <si>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COSTOS ZDF</t>
  </si>
  <si>
    <t>ZAPATA Y VELASQUEZ SAS</t>
  </si>
  <si>
    <t>SB</t>
  </si>
  <si>
    <t>SA</t>
  </si>
  <si>
    <t>DB</t>
  </si>
  <si>
    <t>TTL</t>
  </si>
  <si>
    <t>REINTEGRO DE GASTOS DE INV ERSION</t>
  </si>
  <si>
    <t>ASOCIACION ANGELES DEL FUTURO GAITANA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</si>
</sst>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</font>
    <font>
      <sz val="1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2" xfId="0" applyFont="1" applyBorder="1"/>
    <xf numFmtId="164" fontId="2" fillId="0" borderId="2" xfId="0" applyNumberFormat="1" applyFont="1" applyBorder="1"/>
    <xf numFmtId="165" fontId="2" fillId="0" borderId="2" xfId="0" applyNumberFormat="1" applyFont="1" applyBorder="1"/>
    <xf numFmtId="166" fontId="2" fillId="0" borderId="2" xfId="0" applyNumberFormat="1" applyFont="1" applyBorder="1"/>
    <xf numFmtId="164" fontId="0" fillId="0" borderId="0" xfId="0" applyNumberFormat="1"/>
    <xf numFmtId="14" fontId="0" fillId="0" borderId="0" xfId="0" applyNumberFormat="1"/>
    <xf numFmtId="0" fontId="0" fillId="0" borderId="2" xfId="0" applyBorder="1"/>
    <xf numFmtId="43" fontId="0" fillId="0" borderId="2" xfId="1" applyFont="1" applyBorder="1"/>
    <xf numFmtId="14" fontId="0" fillId="0" borderId="2" xfId="0" applyNumberFormat="1" applyBorder="1"/>
    <xf numFmtId="43" fontId="0" fillId="0" borderId="0" xfId="0" applyNumberFormat="1"/>
    <xf numFmtId="4" fontId="0" fillId="0" borderId="0" xfId="0" applyNumberFormat="1"/>
    <xf numFmtId="0" fontId="4" fillId="0" borderId="3" xfId="0" applyFont="1" applyBorder="1"/>
    <xf numFmtId="164" fontId="4" fillId="0" borderId="3" xfId="0" applyNumberFormat="1" applyFont="1" applyBorder="1"/>
    <xf numFmtId="165" fontId="4" fillId="0" borderId="3" xfId="0" applyNumberFormat="1" applyFont="1" applyBorder="1"/>
    <xf numFmtId="166" fontId="4" fillId="0" borderId="3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2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21.28515625" customWidth="1"/>
    <col min="11" max="11" width="20.5703125" customWidth="1"/>
    <col min="12" max="12" width="27.57031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/>
      <c r="B2" s="2" t="s">
        <v>20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2"/>
      <c r="B3" s="2" t="s">
        <v>21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>
      <c r="A4" s="2"/>
      <c r="B4" s="2" t="s">
        <v>22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>
      <c r="A5" s="2"/>
      <c r="B5" s="2" t="s">
        <v>23</v>
      </c>
      <c r="C5" s="2">
        <v>0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>
      <c r="A6" s="3" t="s">
        <v>14</v>
      </c>
      <c r="B6" s="3" t="s">
        <v>15</v>
      </c>
      <c r="C6" s="4">
        <v>7088000</v>
      </c>
      <c r="D6" s="4">
        <v>7088000</v>
      </c>
      <c r="E6" s="5">
        <v>1851773019</v>
      </c>
      <c r="F6" s="6">
        <v>44932.551377314798</v>
      </c>
      <c r="G6" s="3" t="s">
        <v>16</v>
      </c>
      <c r="H6" s="5">
        <v>40</v>
      </c>
      <c r="I6" s="3" t="s">
        <v>17</v>
      </c>
      <c r="J6" s="3" t="s">
        <v>18</v>
      </c>
      <c r="K6" s="5">
        <v>217</v>
      </c>
      <c r="L6" s="3" t="s">
        <v>19</v>
      </c>
      <c r="M6" s="3" t="s">
        <v>17</v>
      </c>
      <c r="N6" s="3" t="s">
        <v>17</v>
      </c>
    </row>
    <row r="7" spans="1:14">
      <c r="B7" s="2" t="s">
        <v>20</v>
      </c>
      <c r="C7" s="7">
        <f>+C6</f>
        <v>7088000</v>
      </c>
    </row>
    <row r="8" spans="1:14">
      <c r="B8" s="2" t="s">
        <v>21</v>
      </c>
      <c r="C8">
        <f>+C5</f>
        <v>0</v>
      </c>
    </row>
    <row r="9" spans="1:14">
      <c r="B9" s="2" t="s">
        <v>22</v>
      </c>
      <c r="C9">
        <v>7088000</v>
      </c>
      <c r="F9" s="8">
        <v>44939</v>
      </c>
    </row>
    <row r="10" spans="1:14">
      <c r="B10" s="2" t="s">
        <v>23</v>
      </c>
      <c r="C10" s="7">
        <f>+C7+C8-C9</f>
        <v>0</v>
      </c>
    </row>
    <row r="11" spans="1:14">
      <c r="A11" s="9"/>
      <c r="B11" s="9"/>
      <c r="C11" s="10">
        <v>320000</v>
      </c>
      <c r="D11" s="9"/>
      <c r="E11" s="9"/>
      <c r="F11" s="11">
        <v>44959</v>
      </c>
      <c r="G11" s="9"/>
      <c r="H11" s="9"/>
      <c r="I11" s="9"/>
      <c r="J11" s="9"/>
      <c r="K11" s="9">
        <v>217</v>
      </c>
      <c r="L11" s="9"/>
      <c r="M11" s="9"/>
      <c r="N11" s="9"/>
    </row>
    <row r="12" spans="1:14">
      <c r="B12" s="2" t="s">
        <v>20</v>
      </c>
      <c r="C12" s="12">
        <f>+C11</f>
        <v>320000</v>
      </c>
    </row>
    <row r="13" spans="1:14">
      <c r="B13" s="2" t="s">
        <v>21</v>
      </c>
      <c r="C13" s="7">
        <f>+C10</f>
        <v>0</v>
      </c>
    </row>
    <row r="14" spans="1:14">
      <c r="B14" s="2" t="s">
        <v>22</v>
      </c>
      <c r="C14">
        <v>320000</v>
      </c>
    </row>
    <row r="15" spans="1:14">
      <c r="B15" s="2" t="s">
        <v>23</v>
      </c>
      <c r="C15" s="13">
        <f>+C12+C13-C14</f>
        <v>0</v>
      </c>
    </row>
    <row r="16" spans="1:14">
      <c r="A16" s="14" t="s">
        <v>14</v>
      </c>
      <c r="B16" s="14" t="s">
        <v>15</v>
      </c>
      <c r="C16" s="15">
        <v>24783496</v>
      </c>
      <c r="D16" s="15">
        <v>24783496</v>
      </c>
      <c r="E16" s="16">
        <v>1903491031</v>
      </c>
      <c r="F16" s="17">
        <v>44963.584942129601</v>
      </c>
      <c r="G16" s="14" t="s">
        <v>16</v>
      </c>
      <c r="H16" s="16">
        <v>42</v>
      </c>
      <c r="I16" s="14" t="s">
        <v>17</v>
      </c>
      <c r="J16" s="14" t="s">
        <v>24</v>
      </c>
      <c r="K16" s="16">
        <v>393</v>
      </c>
      <c r="L16" s="14" t="s">
        <v>25</v>
      </c>
      <c r="M16" s="14" t="s">
        <v>17</v>
      </c>
      <c r="N16" s="14" t="s">
        <v>17</v>
      </c>
    </row>
    <row r="17" spans="2:3">
      <c r="B17" s="2" t="s">
        <v>20</v>
      </c>
      <c r="C17" s="7">
        <f>SUM(C16)</f>
        <v>24783496</v>
      </c>
    </row>
    <row r="18" spans="2:3">
      <c r="B18" s="2" t="s">
        <v>21</v>
      </c>
      <c r="C18" s="13">
        <f>+C15</f>
        <v>0</v>
      </c>
    </row>
    <row r="19" spans="2:3">
      <c r="B19" s="2" t="s">
        <v>22</v>
      </c>
      <c r="C19">
        <v>24783496</v>
      </c>
    </row>
    <row r="20" spans="2:3">
      <c r="B20" s="2" t="s">
        <v>23</v>
      </c>
      <c r="C20" s="13">
        <f>+C17+C18-C19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Johnny Herbert Del Real Pedraza</cp:lastModifiedBy>
  <dcterms:created xsi:type="dcterms:W3CDTF">2022-12-23T02:39:38Z</dcterms:created>
  <dcterms:modified xsi:type="dcterms:W3CDTF">2023-02-28T14:10:33Z</dcterms:modified>
</cp:coreProperties>
</file>