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1 ENERO\"/>
    </mc:Choice>
  </mc:AlternateContent>
  <bookViews>
    <workbookView xWindow="0" yWindow="0" windowWidth="24000" windowHeight="9600"/>
  </bookViews>
  <sheets>
    <sheet name="ENERO " sheetId="1" r:id="rId1"/>
  </sheets>
  <externalReferences>
    <externalReference r:id="rId2"/>
  </externalReferences>
  <definedNames>
    <definedName name="_xlnm._FilterDatabase" localSheetId="0" hidden="1">'ENERO '!$A$1:$IJ$181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1" l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<sst xmlns="http://schemas.openxmlformats.org/spreadsheetml/2006/main" count="246" uniqueCount="104">
  <si>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</si>
  <si>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</si>
  <si>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</si>
  <si>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</si>
  <si>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</si>
  <si>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</si>
  <si>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</si>
  <si>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</si>
  <si>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</si>
  <si>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</si>
  <si>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</si>
  <si>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</si>
  <si>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</si>
  <si>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MEDELLIN - ANTIOQUIA</t>
  </si>
  <si>
    <t xml:space="preserve">QUIBDO - CHOCO      </t>
  </si>
  <si>
    <t>BOGOTA - DISTRITO CA</t>
  </si>
  <si>
    <t>RDP022061420</t>
  </si>
  <si>
    <t xml:space="preserve">ARMENIA - QUINDIO   </t>
  </si>
  <si>
    <t>SOP201701030</t>
  </si>
  <si>
    <t xml:space="preserve">MONTERIA - CORDOBA  </t>
  </si>
  <si>
    <t xml:space="preserve">SOLEDAD - ATLANTICO </t>
  </si>
  <si>
    <t xml:space="preserve">NEIVA - HUILA       </t>
  </si>
  <si>
    <t xml:space="preserve">RDP003363   </t>
  </si>
  <si>
    <t xml:space="preserve">POPAYAN - CAUCA     </t>
  </si>
  <si>
    <t xml:space="preserve">CARTAGO - VALLE     </t>
  </si>
  <si>
    <t xml:space="preserve">RDP011210   </t>
  </si>
  <si>
    <t xml:space="preserve">PALMIRA - VALLE     </t>
  </si>
  <si>
    <t>RDP - 016031</t>
  </si>
  <si>
    <t>BARRANCABERMEJA  - S</t>
  </si>
  <si>
    <t xml:space="preserve">SOGAMOSO - BOYACA   </t>
  </si>
  <si>
    <t xml:space="preserve">RDP021933   </t>
  </si>
  <si>
    <t xml:space="preserve">RDP049119   </t>
  </si>
  <si>
    <t xml:space="preserve">CALI - VALLE        </t>
  </si>
  <si>
    <t>SOP209010027</t>
  </si>
  <si>
    <t xml:space="preserve">COACTIVO    </t>
  </si>
  <si>
    <t xml:space="preserve">RESOLUCION  </t>
  </si>
  <si>
    <t xml:space="preserve">RDP036922   </t>
  </si>
  <si>
    <t>BUCARAMANGA - SANTAN</t>
  </si>
  <si>
    <t xml:space="preserve">RP0046807   </t>
  </si>
  <si>
    <t xml:space="preserve">RDP046807   </t>
  </si>
  <si>
    <t xml:space="preserve">RDP002371   </t>
  </si>
  <si>
    <t xml:space="preserve">RDP 047798  </t>
  </si>
  <si>
    <t xml:space="preserve">PEREIRA - RISARALDA </t>
  </si>
  <si>
    <t xml:space="preserve">BARRANQUILLA        </t>
  </si>
  <si>
    <t xml:space="preserve">RDP 005477  </t>
  </si>
  <si>
    <t xml:space="preserve">MANIZALES - CALDAS  </t>
  </si>
  <si>
    <t xml:space="preserve">VALLEDUPAR - CESAR  </t>
  </si>
  <si>
    <t>CUCUTA - NORTE SANTA</t>
  </si>
  <si>
    <t xml:space="preserve">CARTAGENA - BOLIVAR </t>
  </si>
  <si>
    <t xml:space="preserve">SPE0001308  </t>
  </si>
  <si>
    <t xml:space="preserve">GIRON - SANTANDER   </t>
  </si>
  <si>
    <t xml:space="preserve">RDP045542   </t>
  </si>
  <si>
    <t xml:space="preserve">RCC25818    </t>
  </si>
  <si>
    <t xml:space="preserve">MOMPOS - BOLIVAR    </t>
  </si>
  <si>
    <t xml:space="preserve">NO          </t>
  </si>
  <si>
    <t>CCOP20181268</t>
  </si>
  <si>
    <t>RDP016363250</t>
  </si>
  <si>
    <t xml:space="preserve">RDP15517    </t>
  </si>
  <si>
    <t xml:space="preserve">RDP46627    </t>
  </si>
  <si>
    <t xml:space="preserve">ITAGUI - ANTIOQUIA  </t>
  </si>
  <si>
    <t>VILLAVICENCIO - META</t>
  </si>
  <si>
    <t xml:space="preserve">IBAGUE - TOLIMA     </t>
  </si>
  <si>
    <t xml:space="preserve">RDP007220   </t>
  </si>
  <si>
    <t>COD RENTISTI</t>
  </si>
  <si>
    <t xml:space="preserve">RDP00507    </t>
  </si>
  <si>
    <t xml:space="preserve">PASTO - NARINO      </t>
  </si>
  <si>
    <t xml:space="preserve">RDP32140    </t>
  </si>
  <si>
    <t xml:space="preserve">RPD18540    </t>
  </si>
  <si>
    <t>SOACHA - CUNDINAMARC</t>
  </si>
  <si>
    <t xml:space="preserve">RDP 43582   </t>
  </si>
  <si>
    <t xml:space="preserve">BDP 010459  </t>
  </si>
  <si>
    <t>EXP COBRO 86</t>
  </si>
  <si>
    <t xml:space="preserve">RDA030782   </t>
  </si>
  <si>
    <t>FUSAGASUGA - CUNDINA</t>
  </si>
  <si>
    <t xml:space="preserve">RDT028529   </t>
  </si>
  <si>
    <t>FLORIDABLANCA - SANT</t>
  </si>
  <si>
    <t xml:space="preserve">RDP004852   </t>
  </si>
  <si>
    <t xml:space="preserve">EXP103415   </t>
  </si>
  <si>
    <t xml:space="preserve">RDP022406   </t>
  </si>
  <si>
    <t>RIONEGRO - ANTIOQUIA</t>
  </si>
  <si>
    <t xml:space="preserve">RDP047363   </t>
  </si>
  <si>
    <t xml:space="preserve">TUMACO - NARINO     </t>
  </si>
  <si>
    <t xml:space="preserve">YOPAL - CASANARE    </t>
  </si>
  <si>
    <t>AGUA DE DIOS - CUNDI</t>
  </si>
  <si>
    <t>SANTA MARTA - MAGDAL</t>
  </si>
  <si>
    <t>SAN ANDRES - SAN AND</t>
  </si>
  <si>
    <t>BUENAVENTURA - VALLE</t>
  </si>
  <si>
    <t xml:space="preserve">RDP00       </t>
  </si>
  <si>
    <t xml:space="preserve">TULUA - VALLE       </t>
  </si>
  <si>
    <t>ENVIGADO - ANTIOQUIA</t>
  </si>
  <si>
    <t xml:space="preserve">RDP002350   </t>
  </si>
  <si>
    <t xml:space="preserve">RDP047354   </t>
  </si>
  <si>
    <t xml:space="preserve">635 DE 2014 </t>
  </si>
  <si>
    <t>DOS QUEBRADAS - RISA</t>
  </si>
  <si>
    <t xml:space="preserve">RDPP038488  </t>
  </si>
  <si>
    <t xml:space="preserve">RDP043293   </t>
  </si>
  <si>
    <t xml:space="preserve">ROP 019620  </t>
  </si>
  <si>
    <t xml:space="preserve">RDP 7941    </t>
  </si>
  <si>
    <t xml:space="preserve">TUNJA - BOYACA      </t>
  </si>
  <si>
    <t xml:space="preserve">RDP 000101  </t>
  </si>
  <si>
    <t xml:space="preserve">RDP015517   </t>
  </si>
  <si>
    <t xml:space="preserve">RCC 23011   </t>
  </si>
  <si>
    <t xml:space="preserve">RDP 15433   </t>
  </si>
  <si>
    <t xml:space="preserve">PD849026A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</si>
</sst>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  <xf numFmtId="17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61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2782</v>
      </c>
      <c r="C2" t="s">
        <v>13</v>
      </c>
      <c r="D2">
        <v>70055103</v>
      </c>
      <c r="E2" s="11">
        <v>43832</v>
      </c>
      <c r="F2">
        <v>2604265</v>
      </c>
      <c r="G2" s="12">
        <f>VLOOKUP(H2,'[1]BANCO POPULAR'!$B$5:$C$371,1,0)</f>
        <v>131401</v>
      </c>
      <c r="H2" s="13">
        <v>131401</v>
      </c>
      <c r="I2" s="13">
        <v>131401</v>
      </c>
      <c r="J2" s="14"/>
      <c r="K2" s="14">
        <v>125000</v>
      </c>
      <c r="L2" s="14"/>
      <c r="M2">
        <v>83336</v>
      </c>
      <c r="N2">
        <v>15164</v>
      </c>
      <c r="O2" s="14"/>
      <c r="P2" s="13"/>
      <c r="Q2" s="14"/>
      <c r="R2" s="13"/>
      <c r="S2" s="14"/>
      <c r="T2" s="13"/>
    </row>
    <row r="3" spans="1:244" x14ac:dyDescent="0.25">
      <c r="A3">
        <v>50253590</v>
      </c>
      <c r="B3">
        <v>2782</v>
      </c>
      <c r="C3" t="s">
        <v>13</v>
      </c>
      <c r="D3">
        <v>70055103</v>
      </c>
      <c r="E3" s="11">
        <v>43832</v>
      </c>
      <c r="F3">
        <v>2604265</v>
      </c>
      <c r="G3" s="12">
        <f>VLOOKUP(H3,'[1]BANCO POPULAR'!$B$5:$C$371,1,0)</f>
        <v>131401</v>
      </c>
      <c r="H3" s="13">
        <v>131401</v>
      </c>
      <c r="I3" s="13">
        <v>131401</v>
      </c>
      <c r="K3" s="14">
        <v>125000</v>
      </c>
      <c r="L3" s="14"/>
      <c r="M3">
        <v>83336</v>
      </c>
      <c r="N3">
        <v>15164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1560350</v>
      </c>
      <c r="C4" t="s">
        <v>14</v>
      </c>
      <c r="D4">
        <v>26271582</v>
      </c>
      <c r="E4" s="11">
        <v>43832</v>
      </c>
      <c r="F4">
        <v>3128335542</v>
      </c>
      <c r="G4" s="12">
        <f>VLOOKUP(H4,'[1]BANCO POPULAR'!$B$5:$C$371,1,0)</f>
        <v>131401</v>
      </c>
      <c r="H4" s="13">
        <v>131401</v>
      </c>
      <c r="I4" s="13">
        <v>131401</v>
      </c>
      <c r="K4" s="14">
        <v>400000</v>
      </c>
      <c r="L4" s="14"/>
      <c r="M4">
        <v>89390</v>
      </c>
      <c r="N4">
        <v>36121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1565605</v>
      </c>
      <c r="C5" t="s">
        <v>14</v>
      </c>
      <c r="D5">
        <v>26258816</v>
      </c>
      <c r="E5" s="11">
        <v>43832</v>
      </c>
      <c r="F5">
        <v>3117617649</v>
      </c>
      <c r="G5" s="12">
        <f>VLOOKUP(H5,'[1]BANCO POPULAR'!$B$5:$C$371,1,0)</f>
        <v>131401</v>
      </c>
      <c r="H5" s="13">
        <v>131401</v>
      </c>
      <c r="I5" s="13">
        <v>131401</v>
      </c>
      <c r="K5" s="14">
        <v>1000000</v>
      </c>
      <c r="L5" s="14"/>
      <c r="M5">
        <v>201850050436</v>
      </c>
      <c r="N5">
        <v>90802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1857090</v>
      </c>
      <c r="C6" t="s">
        <v>15</v>
      </c>
      <c r="D6">
        <v>19196263</v>
      </c>
      <c r="E6" s="11">
        <v>43832</v>
      </c>
      <c r="F6">
        <v>3005064754</v>
      </c>
      <c r="G6" s="12">
        <f>VLOOKUP(H6,'[1]BANCO POPULAR'!$B$5:$C$371,1,0)</f>
        <v>131401</v>
      </c>
      <c r="H6" s="13">
        <v>131401</v>
      </c>
      <c r="I6" s="13">
        <v>131401</v>
      </c>
      <c r="K6" s="14">
        <v>200000</v>
      </c>
      <c r="L6" s="14"/>
      <c r="M6">
        <v>46359</v>
      </c>
      <c r="N6">
        <v>336759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2208817</v>
      </c>
      <c r="C7" t="s">
        <v>15</v>
      </c>
      <c r="D7">
        <v>19217342</v>
      </c>
      <c r="E7" s="11">
        <v>43832</v>
      </c>
      <c r="F7">
        <v>3212323248</v>
      </c>
      <c r="G7" s="12">
        <f>VLOOKUP(H7,'[1]BANCO POPULAR'!$B$5:$C$371,1,0)</f>
        <v>131401</v>
      </c>
      <c r="H7" s="13">
        <v>131401</v>
      </c>
      <c r="I7" s="13">
        <v>131401</v>
      </c>
      <c r="K7" s="14">
        <v>250000</v>
      </c>
      <c r="L7" s="14"/>
      <c r="M7">
        <v>85140</v>
      </c>
      <c r="N7">
        <v>18517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2270851</v>
      </c>
      <c r="C8" t="s">
        <v>14</v>
      </c>
      <c r="D8">
        <v>26257940</v>
      </c>
      <c r="E8" s="11">
        <v>43832</v>
      </c>
      <c r="F8">
        <v>3122292611</v>
      </c>
      <c r="G8" s="12">
        <f>VLOOKUP(H8,'[1]BANCO POPULAR'!$B$5:$C$371,1,0)</f>
        <v>131401</v>
      </c>
      <c r="H8" s="13">
        <v>131401</v>
      </c>
      <c r="I8" s="13">
        <v>131401</v>
      </c>
      <c r="K8" s="14">
        <v>400000</v>
      </c>
      <c r="L8" s="14"/>
      <c r="M8">
        <v>28228</v>
      </c>
      <c r="N8">
        <v>87847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2270872</v>
      </c>
      <c r="C9" t="s">
        <v>14</v>
      </c>
      <c r="D9">
        <v>26263358</v>
      </c>
      <c r="E9" s="11">
        <v>43832</v>
      </c>
      <c r="F9">
        <v>3108459216</v>
      </c>
      <c r="G9" s="12">
        <f>VLOOKUP(H9,'[1]BANCO POPULAR'!$B$5:$C$371,1,0)</f>
        <v>131401</v>
      </c>
      <c r="H9" s="13">
        <v>131401</v>
      </c>
      <c r="I9" s="13">
        <v>131401</v>
      </c>
      <c r="K9" s="14">
        <v>2000000</v>
      </c>
      <c r="L9" s="14"/>
      <c r="M9">
        <v>86249</v>
      </c>
      <c r="N9" t="s">
        <v>16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51147902</v>
      </c>
      <c r="C10" t="s">
        <v>14</v>
      </c>
      <c r="D10">
        <v>26327856</v>
      </c>
      <c r="E10" s="11">
        <v>43832</v>
      </c>
      <c r="F10">
        <v>3147517013</v>
      </c>
      <c r="G10" s="12">
        <f>VLOOKUP(H10,'[1]BANCO POPULAR'!$B$5:$C$371,1,0)</f>
        <v>131401</v>
      </c>
      <c r="H10" s="13">
        <v>131401</v>
      </c>
      <c r="I10" s="13">
        <v>131401</v>
      </c>
      <c r="K10" s="14">
        <v>400000</v>
      </c>
      <c r="L10" s="14"/>
      <c r="M10">
        <v>85905</v>
      </c>
      <c r="N10">
        <v>201815300432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183263</v>
      </c>
      <c r="C11" t="s">
        <v>17</v>
      </c>
      <c r="D11">
        <v>8900008646</v>
      </c>
      <c r="E11" s="11">
        <v>43833</v>
      </c>
      <c r="F11">
        <v>7672168</v>
      </c>
      <c r="G11" s="12">
        <f>VLOOKUP(H11,'[1]BANCO POPULAR'!$B$5:$C$371,1,0)</f>
        <v>131401</v>
      </c>
      <c r="H11" s="13">
        <v>131401</v>
      </c>
      <c r="I11" s="13">
        <v>131401</v>
      </c>
      <c r="K11" s="14">
        <v>53096</v>
      </c>
      <c r="L11" s="14"/>
      <c r="M11">
        <v>201901899</v>
      </c>
      <c r="N11">
        <v>635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217333</v>
      </c>
      <c r="C12" t="s">
        <v>13</v>
      </c>
      <c r="D12">
        <v>8218744</v>
      </c>
      <c r="E12" s="11">
        <v>43833</v>
      </c>
      <c r="F12">
        <v>6069310</v>
      </c>
      <c r="G12" s="12">
        <f>VLOOKUP(H12,'[1]BANCO POPULAR'!$B$5:$C$371,1,0)</f>
        <v>131401</v>
      </c>
      <c r="H12" s="13">
        <v>131401</v>
      </c>
      <c r="I12" s="13">
        <v>131401</v>
      </c>
      <c r="K12" s="14">
        <v>71886</v>
      </c>
      <c r="L12" s="14"/>
      <c r="M12">
        <v>7201800062</v>
      </c>
      <c r="N12">
        <v>104014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625818</v>
      </c>
      <c r="C13" t="s">
        <v>15</v>
      </c>
      <c r="D13">
        <v>20182661</v>
      </c>
      <c r="E13" s="11">
        <v>43833</v>
      </c>
      <c r="F13">
        <v>3117037718</v>
      </c>
      <c r="G13" s="12">
        <f>VLOOKUP(H13,'[1]BANCO POPULAR'!$B$5:$C$371,1,0)</f>
        <v>131401</v>
      </c>
      <c r="H13" s="13">
        <v>131401</v>
      </c>
      <c r="I13" s="13">
        <v>131401</v>
      </c>
      <c r="K13" s="14">
        <v>1383725</v>
      </c>
      <c r="L13" s="14"/>
      <c r="M13">
        <v>86784</v>
      </c>
      <c r="N13">
        <v>86784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645472</v>
      </c>
      <c r="C14" t="s">
        <v>15</v>
      </c>
      <c r="D14">
        <v>17158560</v>
      </c>
      <c r="E14" s="11">
        <v>43833</v>
      </c>
      <c r="F14">
        <v>3104781636</v>
      </c>
      <c r="G14" s="12">
        <f>VLOOKUP(H14,'[1]BANCO POPULAR'!$B$5:$C$371,1,0)</f>
        <v>131401</v>
      </c>
      <c r="H14" s="13">
        <v>131401</v>
      </c>
      <c r="I14" s="13">
        <v>131401</v>
      </c>
      <c r="K14" s="14">
        <v>1800000</v>
      </c>
      <c r="L14" s="14"/>
      <c r="M14">
        <v>95948</v>
      </c>
      <c r="N14">
        <v>95948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653401</v>
      </c>
      <c r="C15" t="s">
        <v>15</v>
      </c>
      <c r="D15">
        <v>5924362</v>
      </c>
      <c r="E15" s="11">
        <v>43833</v>
      </c>
      <c r="F15">
        <v>313099436</v>
      </c>
      <c r="G15" s="12">
        <f>VLOOKUP(H15,'[1]BANCO POPULAR'!$B$5:$C$371,1,0)</f>
        <v>131401</v>
      </c>
      <c r="H15" s="13">
        <v>131401</v>
      </c>
      <c r="I15" s="13">
        <v>131401</v>
      </c>
      <c r="K15" s="14">
        <v>3000000</v>
      </c>
      <c r="L15" s="14"/>
      <c r="M15">
        <v>201780012284</v>
      </c>
      <c r="N15" t="s">
        <v>18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681099</v>
      </c>
      <c r="C16" t="s">
        <v>19</v>
      </c>
      <c r="D16">
        <v>70520368</v>
      </c>
      <c r="E16" s="11">
        <v>43833</v>
      </c>
      <c r="F16">
        <v>3136009817</v>
      </c>
      <c r="G16" s="12">
        <f>VLOOKUP(H16,'[1]BANCO POPULAR'!$B$5:$C$371,1,0)</f>
        <v>131401</v>
      </c>
      <c r="H16" s="13">
        <v>131401</v>
      </c>
      <c r="I16" s="13">
        <v>131401</v>
      </c>
      <c r="K16" s="14">
        <v>150000</v>
      </c>
      <c r="L16" s="14"/>
      <c r="M16">
        <v>90958</v>
      </c>
      <c r="N16">
        <v>46113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681573</v>
      </c>
      <c r="C17" t="s">
        <v>20</v>
      </c>
      <c r="D17">
        <v>32813455</v>
      </c>
      <c r="E17" s="11">
        <v>43833</v>
      </c>
      <c r="F17">
        <v>3927182</v>
      </c>
      <c r="G17" s="12">
        <f>VLOOKUP(H17,'[1]BANCO POPULAR'!$B$5:$C$371,1,0)</f>
        <v>131401</v>
      </c>
      <c r="H17" s="13">
        <v>131401</v>
      </c>
      <c r="I17" s="13">
        <v>131401</v>
      </c>
      <c r="K17" s="14">
        <v>5000000</v>
      </c>
      <c r="L17" s="14"/>
      <c r="M17">
        <v>104574</v>
      </c>
      <c r="N17">
        <v>104574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1560353</v>
      </c>
      <c r="C18" t="s">
        <v>14</v>
      </c>
      <c r="D18">
        <v>54250928</v>
      </c>
      <c r="E18" s="11">
        <v>43833</v>
      </c>
      <c r="F18">
        <v>3148073103</v>
      </c>
      <c r="G18" s="12">
        <f>VLOOKUP(H18,'[1]BANCO POPULAR'!$B$5:$C$371,1,0)</f>
        <v>131401</v>
      </c>
      <c r="H18" s="13">
        <v>131401</v>
      </c>
      <c r="I18" s="13">
        <v>131401</v>
      </c>
      <c r="K18" s="14">
        <v>300000</v>
      </c>
      <c r="L18" s="14"/>
      <c r="M18">
        <v>82462</v>
      </c>
      <c r="N18">
        <v>9883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2148124</v>
      </c>
      <c r="C19" t="s">
        <v>14</v>
      </c>
      <c r="D19">
        <v>26258550</v>
      </c>
      <c r="E19" s="11">
        <v>43833</v>
      </c>
      <c r="F19">
        <v>3146322039</v>
      </c>
      <c r="G19" s="12">
        <f>VLOOKUP(H19,'[1]BANCO POPULAR'!$B$5:$C$371,1,0)</f>
        <v>131401</v>
      </c>
      <c r="H19" s="13">
        <v>131401</v>
      </c>
      <c r="I19" s="13">
        <v>131401</v>
      </c>
      <c r="K19" s="14">
        <v>3000000</v>
      </c>
      <c r="L19" s="14"/>
      <c r="M19">
        <v>85377</v>
      </c>
      <c r="N19">
        <v>39147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2220359</v>
      </c>
      <c r="C20" t="s">
        <v>21</v>
      </c>
      <c r="D20">
        <v>41555261</v>
      </c>
      <c r="E20" s="11">
        <v>43833</v>
      </c>
      <c r="F20">
        <v>3002429383</v>
      </c>
      <c r="G20" s="12">
        <f>VLOOKUP(H20,'[1]BANCO POPULAR'!$B$5:$C$371,1,0)</f>
        <v>131401</v>
      </c>
      <c r="H20" s="13">
        <v>131401</v>
      </c>
      <c r="I20" s="13">
        <v>131401</v>
      </c>
      <c r="K20" s="14">
        <v>800000</v>
      </c>
      <c r="L20" s="14"/>
      <c r="M20">
        <v>93297</v>
      </c>
      <c r="N20" t="s">
        <v>22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2272027</v>
      </c>
      <c r="C21" t="s">
        <v>14</v>
      </c>
      <c r="D21">
        <v>26271567</v>
      </c>
      <c r="E21" s="11">
        <v>43833</v>
      </c>
      <c r="F21">
        <v>3155808268</v>
      </c>
      <c r="G21" s="12">
        <f>VLOOKUP(H21,'[1]BANCO POPULAR'!$B$5:$C$371,1,0)</f>
        <v>131401</v>
      </c>
      <c r="H21" s="13">
        <v>131401</v>
      </c>
      <c r="I21" s="13">
        <v>131401</v>
      </c>
      <c r="K21" s="14">
        <v>3000000</v>
      </c>
      <c r="L21" s="14"/>
      <c r="M21">
        <v>32047</v>
      </c>
      <c r="N21">
        <v>88632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2272065</v>
      </c>
      <c r="C22" t="s">
        <v>14</v>
      </c>
      <c r="D22">
        <v>26258087</v>
      </c>
      <c r="E22" s="11">
        <v>43833</v>
      </c>
      <c r="F22">
        <v>3113016876</v>
      </c>
      <c r="G22" s="12">
        <f>VLOOKUP(H22,'[1]BANCO POPULAR'!$B$5:$C$371,1,0)</f>
        <v>131401</v>
      </c>
      <c r="H22" s="13">
        <v>131401</v>
      </c>
      <c r="I22" s="13">
        <v>131401</v>
      </c>
      <c r="K22" s="14">
        <v>2000000</v>
      </c>
      <c r="L22" s="14"/>
      <c r="M22">
        <v>86546</v>
      </c>
      <c r="N22">
        <v>49609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2405301</v>
      </c>
      <c r="C23" t="s">
        <v>21</v>
      </c>
      <c r="D23">
        <v>12102692</v>
      </c>
      <c r="E23" s="11">
        <v>43833</v>
      </c>
      <c r="F23">
        <v>3208954025</v>
      </c>
      <c r="G23" s="12">
        <f>VLOOKUP(H23,'[1]BANCO POPULAR'!$B$5:$C$371,1,0)</f>
        <v>131401</v>
      </c>
      <c r="H23" s="13">
        <v>131401</v>
      </c>
      <c r="I23" s="13">
        <v>131401</v>
      </c>
      <c r="K23" s="14">
        <v>300000</v>
      </c>
      <c r="L23" s="14"/>
      <c r="M23">
        <v>20398</v>
      </c>
      <c r="N23">
        <v>201801018677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2727491</v>
      </c>
      <c r="C24" t="s">
        <v>23</v>
      </c>
      <c r="D24">
        <v>8915800168</v>
      </c>
      <c r="E24" s="11">
        <v>43833</v>
      </c>
      <c r="F24">
        <v>8244539</v>
      </c>
      <c r="G24" s="12">
        <f>VLOOKUP(H24,'[1]BANCO POPULAR'!$B$5:$C$371,1,0)</f>
        <v>131401</v>
      </c>
      <c r="H24" s="13">
        <v>131401</v>
      </c>
      <c r="I24" s="13">
        <v>131401</v>
      </c>
      <c r="K24" s="14">
        <v>26669594</v>
      </c>
      <c r="L24" s="14"/>
      <c r="M24">
        <v>34199</v>
      </c>
      <c r="N24">
        <v>105376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2727493</v>
      </c>
      <c r="C25" t="s">
        <v>23</v>
      </c>
      <c r="D25">
        <v>8915800168</v>
      </c>
      <c r="E25" s="11">
        <v>43833</v>
      </c>
      <c r="F25">
        <v>8244539</v>
      </c>
      <c r="G25" s="12">
        <f>VLOOKUP(H25,'[1]BANCO POPULAR'!$B$5:$C$371,1,0)</f>
        <v>131401</v>
      </c>
      <c r="H25" s="13">
        <v>131401</v>
      </c>
      <c r="I25" s="13">
        <v>131401</v>
      </c>
      <c r="K25" s="14">
        <v>20353658</v>
      </c>
      <c r="L25" s="14"/>
      <c r="M25">
        <v>42073</v>
      </c>
      <c r="N25">
        <v>96144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2727494</v>
      </c>
      <c r="C26" t="s">
        <v>23</v>
      </c>
      <c r="D26">
        <v>8915800168</v>
      </c>
      <c r="E26" s="11">
        <v>43833</v>
      </c>
      <c r="F26">
        <v>8244539</v>
      </c>
      <c r="G26" s="12">
        <f>VLOOKUP(H26,'[1]BANCO POPULAR'!$B$5:$C$371,1,0)</f>
        <v>131401</v>
      </c>
      <c r="H26" s="13">
        <v>131401</v>
      </c>
      <c r="I26" s="13">
        <v>131401</v>
      </c>
      <c r="K26" s="14">
        <v>289916</v>
      </c>
      <c r="L26" s="14"/>
      <c r="M26">
        <v>19723</v>
      </c>
      <c r="N26">
        <v>102860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2727495</v>
      </c>
      <c r="C27" t="s">
        <v>23</v>
      </c>
      <c r="D27">
        <v>8915800168</v>
      </c>
      <c r="E27" s="11">
        <v>43833</v>
      </c>
      <c r="F27">
        <v>8244539</v>
      </c>
      <c r="G27" s="12">
        <f>VLOOKUP(H27,'[1]BANCO POPULAR'!$B$5:$C$371,1,0)</f>
        <v>131401</v>
      </c>
      <c r="H27" s="13">
        <v>131401</v>
      </c>
      <c r="I27" s="13">
        <v>131401</v>
      </c>
      <c r="K27" s="14">
        <v>8356373</v>
      </c>
      <c r="L27" s="14"/>
      <c r="M27">
        <v>2984</v>
      </c>
      <c r="N27">
        <v>95464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2727498</v>
      </c>
      <c r="C28" t="s">
        <v>23</v>
      </c>
      <c r="D28">
        <v>8915800168</v>
      </c>
      <c r="E28" s="11">
        <v>43833</v>
      </c>
      <c r="F28">
        <v>8244539</v>
      </c>
      <c r="G28" s="12">
        <f>VLOOKUP(H28,'[1]BANCO POPULAR'!$B$5:$C$371,1,0)</f>
        <v>131401</v>
      </c>
      <c r="H28" s="13">
        <v>131401</v>
      </c>
      <c r="I28" s="13">
        <v>131401</v>
      </c>
      <c r="K28" s="14">
        <v>5199405</v>
      </c>
      <c r="L28" s="14"/>
      <c r="M28">
        <v>40833</v>
      </c>
      <c r="N28">
        <v>95466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3283539</v>
      </c>
      <c r="C29" t="s">
        <v>24</v>
      </c>
      <c r="D29">
        <v>6349043</v>
      </c>
      <c r="E29" s="11">
        <v>43833</v>
      </c>
      <c r="F29">
        <v>2023480</v>
      </c>
      <c r="G29" s="12">
        <f>VLOOKUP(H29,'[1]BANCO POPULAR'!$B$5:$C$371,1,0)</f>
        <v>131401</v>
      </c>
      <c r="H29" s="13">
        <v>131401</v>
      </c>
      <c r="I29" s="13">
        <v>131401</v>
      </c>
      <c r="K29" s="14">
        <v>98000</v>
      </c>
      <c r="L29" s="14"/>
      <c r="M29" t="s">
        <v>25</v>
      </c>
      <c r="N29">
        <v>104029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45874635</v>
      </c>
      <c r="C30" t="s">
        <v>14</v>
      </c>
      <c r="D30">
        <v>11791252</v>
      </c>
      <c r="E30" s="11">
        <v>43833</v>
      </c>
      <c r="F30">
        <v>3127989656</v>
      </c>
      <c r="G30" s="12">
        <f>VLOOKUP(H30,'[1]BANCO POPULAR'!$B$5:$C$371,1,0)</f>
        <v>131401</v>
      </c>
      <c r="H30" s="13">
        <v>131401</v>
      </c>
      <c r="I30" s="13">
        <v>131401</v>
      </c>
      <c r="K30" s="14">
        <v>1000000</v>
      </c>
      <c r="L30" s="14"/>
      <c r="M30">
        <v>84813</v>
      </c>
      <c r="N30">
        <v>23587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51041086</v>
      </c>
      <c r="C31" t="s">
        <v>14</v>
      </c>
      <c r="D31">
        <v>54251307</v>
      </c>
      <c r="E31" s="11">
        <v>43833</v>
      </c>
      <c r="F31">
        <v>3206454784</v>
      </c>
      <c r="G31" s="12">
        <f>VLOOKUP(H31,'[1]BANCO POPULAR'!$B$5:$C$371,1,0)</f>
        <v>131401</v>
      </c>
      <c r="H31" s="13">
        <v>131401</v>
      </c>
      <c r="I31" s="13">
        <v>131401</v>
      </c>
      <c r="K31" s="14">
        <v>350000</v>
      </c>
      <c r="L31" s="14"/>
      <c r="M31">
        <v>18975</v>
      </c>
      <c r="N31">
        <v>27389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35985</v>
      </c>
      <c r="C32" t="s">
        <v>26</v>
      </c>
      <c r="D32">
        <v>31140687</v>
      </c>
      <c r="E32" s="11">
        <v>43837</v>
      </c>
      <c r="F32">
        <v>3154127098</v>
      </c>
      <c r="G32" s="12">
        <f>VLOOKUP(H32,'[1]BANCO POPULAR'!$B$5:$C$371,1,0)</f>
        <v>131401</v>
      </c>
      <c r="H32" s="13">
        <v>131401</v>
      </c>
      <c r="I32" s="13">
        <v>131401</v>
      </c>
      <c r="K32" s="14">
        <v>50000</v>
      </c>
      <c r="L32" s="14"/>
      <c r="M32">
        <v>104585</v>
      </c>
      <c r="N32" t="s">
        <v>27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301030</v>
      </c>
      <c r="C33" t="s">
        <v>28</v>
      </c>
      <c r="D33">
        <v>15362558</v>
      </c>
      <c r="E33" s="11">
        <v>43837</v>
      </c>
      <c r="F33">
        <v>3007540865</v>
      </c>
      <c r="G33" s="12">
        <f>VLOOKUP(H33,'[1]BANCO POPULAR'!$B$5:$C$371,1,0)</f>
        <v>131401</v>
      </c>
      <c r="H33" s="13">
        <v>131401</v>
      </c>
      <c r="I33" s="13">
        <v>131401</v>
      </c>
      <c r="K33" s="14">
        <v>100000</v>
      </c>
      <c r="L33" s="14"/>
      <c r="M33">
        <v>201713004400</v>
      </c>
      <c r="N33">
        <v>86980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541230</v>
      </c>
      <c r="C34" t="s">
        <v>29</v>
      </c>
      <c r="D34">
        <v>33449606</v>
      </c>
      <c r="E34" s="11">
        <v>43837</v>
      </c>
      <c r="F34">
        <v>3112094426</v>
      </c>
      <c r="G34" s="12">
        <f>VLOOKUP(H34,'[1]BANCO POPULAR'!$B$5:$C$371,1,0)</f>
        <v>131401</v>
      </c>
      <c r="H34" s="13">
        <v>131401</v>
      </c>
      <c r="I34" s="13">
        <v>131401</v>
      </c>
      <c r="K34" s="14">
        <v>500000</v>
      </c>
      <c r="L34" s="14"/>
      <c r="M34">
        <v>128110</v>
      </c>
      <c r="N34">
        <v>104042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616349</v>
      </c>
      <c r="C35" t="s">
        <v>15</v>
      </c>
      <c r="D35">
        <v>41390639</v>
      </c>
      <c r="E35" s="11">
        <v>43837</v>
      </c>
      <c r="F35">
        <v>3124603811</v>
      </c>
      <c r="G35" s="12">
        <f>VLOOKUP(H35,'[1]BANCO POPULAR'!$B$5:$C$371,1,0)</f>
        <v>131401</v>
      </c>
      <c r="H35" s="13">
        <v>131401</v>
      </c>
      <c r="I35" s="13">
        <v>131401</v>
      </c>
      <c r="K35" s="14">
        <v>1250000</v>
      </c>
      <c r="L35" s="14"/>
      <c r="M35">
        <v>35046</v>
      </c>
      <c r="N35">
        <v>95890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634365</v>
      </c>
      <c r="C36" t="s">
        <v>15</v>
      </c>
      <c r="D36">
        <v>20003770</v>
      </c>
      <c r="E36" s="11">
        <v>43837</v>
      </c>
      <c r="F36">
        <v>3134180723</v>
      </c>
      <c r="G36" s="12">
        <f>VLOOKUP(H36,'[1]BANCO POPULAR'!$B$5:$C$371,1,0)</f>
        <v>131401</v>
      </c>
      <c r="H36" s="13">
        <v>131401</v>
      </c>
      <c r="I36" s="13">
        <v>131401</v>
      </c>
      <c r="K36" s="14">
        <v>1073000</v>
      </c>
      <c r="L36" s="14"/>
      <c r="M36">
        <v>106778</v>
      </c>
      <c r="N36" t="s">
        <v>30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634366</v>
      </c>
      <c r="C37" t="s">
        <v>15</v>
      </c>
      <c r="D37">
        <v>27695861</v>
      </c>
      <c r="E37" s="11">
        <v>43837</v>
      </c>
      <c r="F37">
        <v>3208547492</v>
      </c>
      <c r="G37" s="12">
        <f>VLOOKUP(H37,'[1]BANCO POPULAR'!$B$5:$C$371,1,0)</f>
        <v>131401</v>
      </c>
      <c r="H37" s="13">
        <v>131401</v>
      </c>
      <c r="I37" s="13">
        <v>131401</v>
      </c>
      <c r="K37" s="14">
        <v>100000</v>
      </c>
      <c r="L37" s="14"/>
      <c r="M37">
        <v>101670</v>
      </c>
      <c r="N37" t="s">
        <v>31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664346</v>
      </c>
      <c r="C38" t="s">
        <v>15</v>
      </c>
      <c r="D38">
        <v>19374298</v>
      </c>
      <c r="E38" s="11">
        <v>43837</v>
      </c>
      <c r="F38">
        <v>4335728</v>
      </c>
      <c r="G38" s="12">
        <f>VLOOKUP(H38,'[1]BANCO POPULAR'!$B$5:$C$371,1,0)</f>
        <v>131401</v>
      </c>
      <c r="H38" s="13">
        <v>131401</v>
      </c>
      <c r="I38" s="13">
        <v>131401</v>
      </c>
      <c r="K38" s="14">
        <v>580848.93000000005</v>
      </c>
      <c r="L38" s="14"/>
      <c r="M38">
        <v>104043</v>
      </c>
      <c r="N38">
        <v>12816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1562616</v>
      </c>
      <c r="C39" t="s">
        <v>32</v>
      </c>
      <c r="D39">
        <v>38987509</v>
      </c>
      <c r="E39" s="11">
        <v>43837</v>
      </c>
      <c r="F39">
        <v>3006327106</v>
      </c>
      <c r="G39" s="12">
        <f>VLOOKUP(H39,'[1]BANCO POPULAR'!$B$5:$C$371,1,0)</f>
        <v>131401</v>
      </c>
      <c r="H39" s="13">
        <v>131401</v>
      </c>
      <c r="I39" s="13">
        <v>131401</v>
      </c>
      <c r="K39" s="14">
        <v>781242</v>
      </c>
      <c r="L39" s="14"/>
      <c r="M39">
        <v>101348</v>
      </c>
      <c r="N39">
        <v>201300197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2725962</v>
      </c>
      <c r="C40" t="s">
        <v>23</v>
      </c>
      <c r="D40">
        <v>34540920</v>
      </c>
      <c r="E40" s="11">
        <v>43837</v>
      </c>
      <c r="F40">
        <v>3004439664</v>
      </c>
      <c r="G40" s="12">
        <f>VLOOKUP(H40,'[1]BANCO POPULAR'!$B$5:$C$371,1,0)</f>
        <v>131401</v>
      </c>
      <c r="H40" s="13">
        <v>131401</v>
      </c>
      <c r="I40" s="13">
        <v>131401</v>
      </c>
      <c r="K40" s="14">
        <v>400000</v>
      </c>
      <c r="L40" s="14"/>
      <c r="M40" t="s">
        <v>33</v>
      </c>
      <c r="N40" t="s">
        <v>33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51778154</v>
      </c>
      <c r="C41" t="s">
        <v>13</v>
      </c>
      <c r="D41">
        <v>890981786</v>
      </c>
      <c r="E41" s="11">
        <v>43837</v>
      </c>
      <c r="F41">
        <v>8650024</v>
      </c>
      <c r="G41" s="12">
        <f>VLOOKUP(H41,'[1]BANCO POPULAR'!$B$5:$C$371,1,0)</f>
        <v>131401</v>
      </c>
      <c r="H41" s="13">
        <v>131401</v>
      </c>
      <c r="I41" s="13">
        <v>131401</v>
      </c>
      <c r="K41" s="14">
        <v>498854</v>
      </c>
      <c r="L41" s="14"/>
      <c r="M41">
        <v>201901883</v>
      </c>
      <c r="N41">
        <v>10412070310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7003</v>
      </c>
      <c r="C42" t="s">
        <v>15</v>
      </c>
      <c r="D42">
        <v>9003739130</v>
      </c>
      <c r="E42" s="11">
        <v>43838</v>
      </c>
      <c r="F42">
        <v>4926090</v>
      </c>
      <c r="G42" s="12">
        <f>VLOOKUP(H42,'[1]BANCO POPULAR'!$B$5:$C$371,1,0)</f>
        <v>131401</v>
      </c>
      <c r="H42" s="13">
        <v>131401</v>
      </c>
      <c r="I42" s="13">
        <v>131401</v>
      </c>
      <c r="K42" s="14">
        <v>4089450</v>
      </c>
      <c r="L42" s="14"/>
      <c r="M42" t="s">
        <v>34</v>
      </c>
      <c r="N42" t="s">
        <v>35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215678</v>
      </c>
      <c r="C43" t="s">
        <v>13</v>
      </c>
      <c r="D43">
        <v>9000624558</v>
      </c>
      <c r="E43" s="11">
        <v>43838</v>
      </c>
      <c r="F43">
        <v>6051825</v>
      </c>
      <c r="G43" s="12">
        <f>VLOOKUP(H43,'[1]BANCO POPULAR'!$B$5:$C$371,1,0)</f>
        <v>131401</v>
      </c>
      <c r="H43" s="13">
        <v>131401</v>
      </c>
      <c r="I43" s="13">
        <v>131401</v>
      </c>
      <c r="K43" s="14">
        <v>2318779</v>
      </c>
      <c r="L43" s="14"/>
      <c r="M43">
        <v>9000624558</v>
      </c>
      <c r="N43">
        <v>9000624558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377620</v>
      </c>
      <c r="C44" t="s">
        <v>15</v>
      </c>
      <c r="D44">
        <v>41384629</v>
      </c>
      <c r="E44" s="11">
        <v>43838</v>
      </c>
      <c r="F44">
        <v>2106273</v>
      </c>
      <c r="G44" s="12">
        <f>VLOOKUP(H44,'[1]BANCO POPULAR'!$B$5:$C$371,1,0)</f>
        <v>131401</v>
      </c>
      <c r="H44" s="13">
        <v>131401</v>
      </c>
      <c r="I44" s="13">
        <v>131401</v>
      </c>
      <c r="K44" s="14">
        <v>210000</v>
      </c>
      <c r="L44" s="14"/>
      <c r="M44">
        <v>85158</v>
      </c>
      <c r="N44">
        <v>22414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560639</v>
      </c>
      <c r="C45" t="s">
        <v>15</v>
      </c>
      <c r="D45">
        <v>19083180</v>
      </c>
      <c r="E45" s="11">
        <v>43838</v>
      </c>
      <c r="F45">
        <v>3112582767</v>
      </c>
      <c r="G45" s="12">
        <f>VLOOKUP(H45,'[1]BANCO POPULAR'!$B$5:$C$371,1,0)</f>
        <v>131401</v>
      </c>
      <c r="H45" s="13">
        <v>131401</v>
      </c>
      <c r="I45" s="13">
        <v>131401</v>
      </c>
      <c r="K45" s="14">
        <v>400000</v>
      </c>
      <c r="L45" s="14"/>
      <c r="M45">
        <v>99455</v>
      </c>
      <c r="N45">
        <v>40929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670266</v>
      </c>
      <c r="C46" t="s">
        <v>32</v>
      </c>
      <c r="D46">
        <v>14443444</v>
      </c>
      <c r="E46" s="11">
        <v>43838</v>
      </c>
      <c r="F46">
        <v>3016124850</v>
      </c>
      <c r="G46" s="12">
        <f>VLOOKUP(H46,'[1]BANCO POPULAR'!$B$5:$C$371,1,0)</f>
        <v>131401</v>
      </c>
      <c r="H46" s="13">
        <v>131401</v>
      </c>
      <c r="I46" s="13">
        <v>131401</v>
      </c>
      <c r="K46" s="14">
        <v>5398722</v>
      </c>
      <c r="L46" s="14"/>
      <c r="M46">
        <v>142014845921</v>
      </c>
      <c r="N46" t="s">
        <v>36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1515489</v>
      </c>
      <c r="C47" t="s">
        <v>13</v>
      </c>
      <c r="D47">
        <v>21927656</v>
      </c>
      <c r="E47" s="11">
        <v>43838</v>
      </c>
      <c r="F47">
        <v>2648577</v>
      </c>
      <c r="G47" s="12">
        <f>VLOOKUP(H47,'[1]BANCO POPULAR'!$B$5:$C$371,1,0)</f>
        <v>131401</v>
      </c>
      <c r="H47" s="13">
        <v>131401</v>
      </c>
      <c r="I47" s="13">
        <v>131401</v>
      </c>
      <c r="K47" s="14">
        <v>1600000</v>
      </c>
      <c r="L47" s="14"/>
      <c r="M47">
        <v>21927656</v>
      </c>
      <c r="N47">
        <v>21927656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3090238</v>
      </c>
      <c r="C48" t="s">
        <v>13</v>
      </c>
      <c r="D48">
        <v>8002162780</v>
      </c>
      <c r="E48" s="11">
        <v>43838</v>
      </c>
      <c r="F48">
        <v>5403460</v>
      </c>
      <c r="G48" s="12">
        <f>VLOOKUP(H48,'[1]BANCO POPULAR'!$B$5:$C$371,1,0)</f>
        <v>131401</v>
      </c>
      <c r="H48" s="13">
        <v>131401</v>
      </c>
      <c r="I48" s="13">
        <v>131401</v>
      </c>
      <c r="K48" s="14">
        <v>6691448</v>
      </c>
      <c r="L48" s="14"/>
      <c r="M48">
        <v>142014075421</v>
      </c>
      <c r="N48">
        <v>142014075421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3437000</v>
      </c>
      <c r="C49" t="s">
        <v>37</v>
      </c>
      <c r="D49">
        <v>27765660</v>
      </c>
      <c r="E49" s="11">
        <v>43838</v>
      </c>
      <c r="F49">
        <v>3183558913</v>
      </c>
      <c r="G49" s="12">
        <f>VLOOKUP(H49,'[1]BANCO POPULAR'!$B$5:$C$371,1,0)</f>
        <v>131401</v>
      </c>
      <c r="H49" s="13">
        <v>131401</v>
      </c>
      <c r="I49" s="13">
        <v>131401</v>
      </c>
      <c r="K49" s="14">
        <v>1155000</v>
      </c>
      <c r="L49" s="14"/>
      <c r="M49">
        <v>92675</v>
      </c>
      <c r="N49">
        <v>44763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7863116</v>
      </c>
      <c r="C50" t="s">
        <v>32</v>
      </c>
      <c r="D50">
        <v>2921432</v>
      </c>
      <c r="E50" s="11">
        <v>43838</v>
      </c>
      <c r="F50">
        <v>3924100</v>
      </c>
      <c r="G50" s="12">
        <f>VLOOKUP(H50,'[1]BANCO POPULAR'!$B$5:$C$371,1,0)</f>
        <v>131401</v>
      </c>
      <c r="H50" s="13">
        <v>131401</v>
      </c>
      <c r="I50" s="13">
        <v>131401</v>
      </c>
      <c r="K50" s="14">
        <v>100000</v>
      </c>
      <c r="L50" s="14"/>
      <c r="M50" t="s">
        <v>38</v>
      </c>
      <c r="N50" t="s">
        <v>39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38357235</v>
      </c>
      <c r="C51" t="s">
        <v>14</v>
      </c>
      <c r="D51">
        <v>26328195</v>
      </c>
      <c r="E51" s="11">
        <v>43838</v>
      </c>
      <c r="F51">
        <v>3113172791</v>
      </c>
      <c r="G51" s="12">
        <f>VLOOKUP(H51,'[1]BANCO POPULAR'!$B$5:$C$371,1,0)</f>
        <v>131401</v>
      </c>
      <c r="H51" s="13">
        <v>131401</v>
      </c>
      <c r="I51" s="13">
        <v>131401</v>
      </c>
      <c r="K51" s="14">
        <v>200000</v>
      </c>
      <c r="L51" s="14"/>
      <c r="M51">
        <v>1722974</v>
      </c>
      <c r="N51">
        <v>28299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45874652</v>
      </c>
      <c r="C52" t="s">
        <v>14</v>
      </c>
      <c r="D52">
        <v>26259600</v>
      </c>
      <c r="E52" s="11">
        <v>43838</v>
      </c>
      <c r="F52">
        <v>3117619034</v>
      </c>
      <c r="G52" s="12">
        <f>VLOOKUP(H52,'[1]BANCO POPULAR'!$B$5:$C$371,1,0)</f>
        <v>131401</v>
      </c>
      <c r="H52" s="13">
        <v>131401</v>
      </c>
      <c r="I52" s="13">
        <v>131401</v>
      </c>
      <c r="K52" s="14">
        <v>400000</v>
      </c>
      <c r="L52" s="14"/>
      <c r="M52">
        <v>85637</v>
      </c>
      <c r="N52">
        <v>201815000552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51147959</v>
      </c>
      <c r="C53" t="s">
        <v>14</v>
      </c>
      <c r="D53">
        <v>54250605</v>
      </c>
      <c r="E53" s="11">
        <v>43838</v>
      </c>
      <c r="F53">
        <v>3136723567</v>
      </c>
      <c r="G53" s="12">
        <f>VLOOKUP(H53,'[1]BANCO POPULAR'!$B$5:$C$371,1,0)</f>
        <v>131402</v>
      </c>
      <c r="H53" s="13">
        <v>131402</v>
      </c>
      <c r="I53" s="13">
        <v>131402</v>
      </c>
      <c r="K53" s="14">
        <v>500000</v>
      </c>
      <c r="L53" s="14"/>
      <c r="M53">
        <v>86656</v>
      </c>
      <c r="N53">
        <v>13340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6503</v>
      </c>
      <c r="C54" t="s">
        <v>15</v>
      </c>
      <c r="D54">
        <v>6750746</v>
      </c>
      <c r="E54" s="11">
        <v>43839</v>
      </c>
      <c r="F54">
        <v>2531536</v>
      </c>
      <c r="G54" s="12">
        <f>VLOOKUP(H54,'[1]BANCO POPULAR'!$B$5:$C$371,1,0)</f>
        <v>131401</v>
      </c>
      <c r="H54" s="13">
        <v>131401</v>
      </c>
      <c r="I54" s="13">
        <v>131401</v>
      </c>
      <c r="K54" s="14">
        <v>100000</v>
      </c>
      <c r="L54" s="14"/>
      <c r="M54">
        <v>90961</v>
      </c>
      <c r="N54" t="s">
        <v>40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34793</v>
      </c>
      <c r="C55" t="s">
        <v>26</v>
      </c>
      <c r="D55">
        <v>16257250</v>
      </c>
      <c r="E55" s="11">
        <v>43839</v>
      </c>
      <c r="F55">
        <v>3205234144</v>
      </c>
      <c r="G55" s="12">
        <f>VLOOKUP(H55,'[1]BANCO POPULAR'!$B$5:$C$371,1,0)</f>
        <v>131401</v>
      </c>
      <c r="H55" s="13">
        <v>131401</v>
      </c>
      <c r="I55" s="13">
        <v>131401</v>
      </c>
      <c r="K55" s="14">
        <v>503000</v>
      </c>
      <c r="L55" s="14"/>
      <c r="M55">
        <v>101285</v>
      </c>
      <c r="N55" t="s">
        <v>41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284967</v>
      </c>
      <c r="C56" t="s">
        <v>42</v>
      </c>
      <c r="D56">
        <v>25107573</v>
      </c>
      <c r="E56" s="11">
        <v>43839</v>
      </c>
      <c r="F56">
        <v>3206214388</v>
      </c>
      <c r="G56" s="12">
        <f>VLOOKUP(H56,'[1]BANCO POPULAR'!$B$5:$C$371,1,0)</f>
        <v>131401</v>
      </c>
      <c r="H56" s="13">
        <v>131401</v>
      </c>
      <c r="I56" s="13">
        <v>131401</v>
      </c>
      <c r="K56" s="14">
        <v>2960627</v>
      </c>
      <c r="L56" s="14"/>
      <c r="M56">
        <v>53446</v>
      </c>
      <c r="N56">
        <v>86656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623910</v>
      </c>
      <c r="C57" t="s">
        <v>43</v>
      </c>
      <c r="D57">
        <v>3753543</v>
      </c>
      <c r="E57" s="11">
        <v>43839</v>
      </c>
      <c r="F57">
        <v>3145055277</v>
      </c>
      <c r="G57" s="12">
        <f>VLOOKUP(H57,'[1]BANCO POPULAR'!$B$5:$C$371,1,0)</f>
        <v>131401</v>
      </c>
      <c r="H57" s="13">
        <v>131401</v>
      </c>
      <c r="I57" s="13">
        <v>131401</v>
      </c>
      <c r="K57" s="14">
        <v>2957000</v>
      </c>
      <c r="L57" s="14"/>
      <c r="M57">
        <v>103424</v>
      </c>
      <c r="N57" t="s">
        <v>44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632379</v>
      </c>
      <c r="C58" t="s">
        <v>15</v>
      </c>
      <c r="D58">
        <v>19226418</v>
      </c>
      <c r="E58" s="11">
        <v>43839</v>
      </c>
      <c r="F58">
        <v>3162678946</v>
      </c>
      <c r="G58" s="12">
        <f>VLOOKUP(H58,'[1]BANCO POPULAR'!$B$5:$C$371,1,0)</f>
        <v>131401</v>
      </c>
      <c r="H58" s="13">
        <v>131401</v>
      </c>
      <c r="I58" s="13">
        <v>131401</v>
      </c>
      <c r="K58" s="14">
        <v>10000</v>
      </c>
      <c r="L58" s="14"/>
      <c r="M58">
        <v>58253</v>
      </c>
      <c r="N58">
        <v>26564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1066325</v>
      </c>
      <c r="C59" t="s">
        <v>45</v>
      </c>
      <c r="D59">
        <v>24362964</v>
      </c>
      <c r="E59" s="11">
        <v>43839</v>
      </c>
      <c r="F59">
        <v>3148151593</v>
      </c>
      <c r="G59" s="12">
        <f>VLOOKUP(H59,'[1]BANCO POPULAR'!$B$5:$C$371,1,0)</f>
        <v>131401</v>
      </c>
      <c r="H59" s="13">
        <v>131401</v>
      </c>
      <c r="I59" s="13">
        <v>131401</v>
      </c>
      <c r="K59" s="14">
        <v>3508214</v>
      </c>
      <c r="L59" s="14"/>
      <c r="M59">
        <v>106804</v>
      </c>
      <c r="N59">
        <v>22492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1142937</v>
      </c>
      <c r="C60" t="s">
        <v>46</v>
      </c>
      <c r="D60">
        <v>42491210</v>
      </c>
      <c r="E60" s="11">
        <v>43839</v>
      </c>
      <c r="F60">
        <v>3106414259</v>
      </c>
      <c r="G60" s="12">
        <f>VLOOKUP(H60,'[1]BANCO POPULAR'!$B$5:$C$371,1,0)</f>
        <v>131401</v>
      </c>
      <c r="H60" s="13">
        <v>131401</v>
      </c>
      <c r="I60" s="13">
        <v>131401</v>
      </c>
      <c r="K60" s="14">
        <v>1810098</v>
      </c>
      <c r="L60" s="14"/>
      <c r="M60">
        <v>32333</v>
      </c>
      <c r="N60">
        <v>219142013971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2497882</v>
      </c>
      <c r="C61" t="s">
        <v>47</v>
      </c>
      <c r="D61">
        <v>13246967</v>
      </c>
      <c r="E61" s="11">
        <v>43839</v>
      </c>
      <c r="F61">
        <v>3015925113</v>
      </c>
      <c r="G61" s="12">
        <f>VLOOKUP(H61,'[1]BANCO POPULAR'!$B$5:$C$371,1,0)</f>
        <v>131401</v>
      </c>
      <c r="H61" s="13">
        <v>131401</v>
      </c>
      <c r="I61" s="13">
        <v>131401</v>
      </c>
      <c r="K61" s="14">
        <v>100000</v>
      </c>
      <c r="L61" s="14"/>
      <c r="M61">
        <v>131401</v>
      </c>
      <c r="N61">
        <v>84007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3781862</v>
      </c>
      <c r="C62" t="s">
        <v>47</v>
      </c>
      <c r="D62">
        <v>13251490</v>
      </c>
      <c r="E62" s="11">
        <v>43839</v>
      </c>
      <c r="F62">
        <v>3004969535</v>
      </c>
      <c r="G62" s="12">
        <f>VLOOKUP(H62,'[1]BANCO POPULAR'!$B$5:$C$371,1,0)</f>
        <v>131401</v>
      </c>
      <c r="H62" s="13">
        <v>131401</v>
      </c>
      <c r="I62" s="13">
        <v>131401</v>
      </c>
      <c r="K62" s="14">
        <v>6320000</v>
      </c>
      <c r="L62" s="14"/>
      <c r="M62">
        <v>20877</v>
      </c>
      <c r="N62">
        <v>201880031557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23802</v>
      </c>
      <c r="C63" t="s">
        <v>48</v>
      </c>
      <c r="D63">
        <v>73074723</v>
      </c>
      <c r="E63" s="11">
        <v>43840</v>
      </c>
      <c r="F63">
        <v>3014907352</v>
      </c>
      <c r="G63" s="12">
        <f>VLOOKUP(H63,'[1]BANCO POPULAR'!$B$5:$C$371,1,0)</f>
        <v>131401</v>
      </c>
      <c r="H63" s="13">
        <v>131401</v>
      </c>
      <c r="I63" s="13">
        <v>131401</v>
      </c>
      <c r="K63" s="14">
        <v>250000</v>
      </c>
      <c r="L63" s="14"/>
      <c r="M63">
        <v>102278</v>
      </c>
      <c r="N63">
        <v>25856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239416</v>
      </c>
      <c r="C64" t="s">
        <v>15</v>
      </c>
      <c r="D64">
        <v>8600411638</v>
      </c>
      <c r="E64" s="11">
        <v>43840</v>
      </c>
      <c r="F64">
        <v>3076200</v>
      </c>
      <c r="G64" s="12">
        <f>VLOOKUP(H64,'[1]BANCO POPULAR'!$B$5:$C$371,1,0)</f>
        <v>131401</v>
      </c>
      <c r="H64" s="13">
        <v>131401</v>
      </c>
      <c r="I64" s="13">
        <v>131401</v>
      </c>
      <c r="K64" s="14">
        <v>13534695</v>
      </c>
      <c r="L64" s="14"/>
      <c r="M64">
        <v>20170591</v>
      </c>
      <c r="N64" t="s">
        <v>49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361634</v>
      </c>
      <c r="C65" t="s">
        <v>15</v>
      </c>
      <c r="D65">
        <v>4573729</v>
      </c>
      <c r="E65" s="11">
        <v>43840</v>
      </c>
      <c r="F65">
        <v>3103260967</v>
      </c>
      <c r="G65" s="12">
        <f>VLOOKUP(H65,'[1]BANCO POPULAR'!$B$5:$C$371,1,0)</f>
        <v>131401</v>
      </c>
      <c r="H65" s="13">
        <v>131401</v>
      </c>
      <c r="I65" s="13">
        <v>131401</v>
      </c>
      <c r="K65" s="14">
        <v>6668000</v>
      </c>
      <c r="L65" s="14"/>
      <c r="M65">
        <v>104060</v>
      </c>
      <c r="N65">
        <v>8615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396080</v>
      </c>
      <c r="C66" t="s">
        <v>50</v>
      </c>
      <c r="D66">
        <v>8902048026</v>
      </c>
      <c r="E66" s="11">
        <v>43840</v>
      </c>
      <c r="F66">
        <v>6463030</v>
      </c>
      <c r="G66" s="12">
        <f>VLOOKUP(H66,'[1]BANCO POPULAR'!$B$5:$C$371,1,0)</f>
        <v>131401</v>
      </c>
      <c r="H66" s="13">
        <v>131401</v>
      </c>
      <c r="I66" s="13">
        <v>131401</v>
      </c>
      <c r="K66" s="14">
        <v>1678797</v>
      </c>
      <c r="L66" s="14"/>
      <c r="M66">
        <v>635</v>
      </c>
      <c r="N66">
        <v>1672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428533</v>
      </c>
      <c r="C67" t="s">
        <v>43</v>
      </c>
      <c r="D67">
        <v>7423529</v>
      </c>
      <c r="E67" s="11">
        <v>43840</v>
      </c>
      <c r="F67">
        <v>3215214408</v>
      </c>
      <c r="G67" s="12">
        <f>VLOOKUP(H67,'[1]BANCO POPULAR'!$B$5:$C$371,1,0)</f>
        <v>131401</v>
      </c>
      <c r="H67" s="13">
        <v>131401</v>
      </c>
      <c r="I67" s="13">
        <v>131401</v>
      </c>
      <c r="K67" s="14">
        <v>500000</v>
      </c>
      <c r="L67" s="14"/>
      <c r="M67">
        <v>36094</v>
      </c>
      <c r="N67">
        <v>36094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428558</v>
      </c>
      <c r="C68" t="s">
        <v>43</v>
      </c>
      <c r="D68">
        <v>22429263</v>
      </c>
      <c r="E68" s="11">
        <v>43840</v>
      </c>
      <c r="F68">
        <v>3157319603</v>
      </c>
      <c r="G68" s="12">
        <f>VLOOKUP(H68,'[1]BANCO POPULAR'!$B$5:$C$371,1,0)</f>
        <v>131401</v>
      </c>
      <c r="H68" s="13">
        <v>131401</v>
      </c>
      <c r="I68" s="13">
        <v>131401</v>
      </c>
      <c r="K68" s="14">
        <v>300000</v>
      </c>
      <c r="L68" s="14"/>
      <c r="M68">
        <v>85034</v>
      </c>
      <c r="N68">
        <v>30262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532194</v>
      </c>
      <c r="C69" t="s">
        <v>15</v>
      </c>
      <c r="D69">
        <v>20329965</v>
      </c>
      <c r="E69" s="11">
        <v>43840</v>
      </c>
      <c r="F69">
        <v>3102229614</v>
      </c>
      <c r="G69" s="12">
        <f>VLOOKUP(H69,'[1]BANCO POPULAR'!$B$5:$C$371,1,0)</f>
        <v>131401</v>
      </c>
      <c r="H69" s="13">
        <v>131401</v>
      </c>
      <c r="I69" s="13">
        <v>131401</v>
      </c>
      <c r="K69" s="14">
        <v>1120000</v>
      </c>
      <c r="L69" s="14"/>
      <c r="M69">
        <v>99790</v>
      </c>
      <c r="N69" t="s">
        <v>51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575197</v>
      </c>
      <c r="C70" t="s">
        <v>48</v>
      </c>
      <c r="D70">
        <v>9076124</v>
      </c>
      <c r="E70" s="11">
        <v>43840</v>
      </c>
      <c r="F70">
        <v>6427588</v>
      </c>
      <c r="G70" s="12">
        <f>VLOOKUP(H70,'[1]BANCO POPULAR'!$B$5:$C$371,1,0)</f>
        <v>131401</v>
      </c>
      <c r="H70" s="13">
        <v>131401</v>
      </c>
      <c r="I70" s="13">
        <v>131401</v>
      </c>
      <c r="K70" s="14">
        <v>220000</v>
      </c>
      <c r="L70" s="14"/>
      <c r="M70">
        <v>44005491</v>
      </c>
      <c r="N70" t="s">
        <v>52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620096</v>
      </c>
      <c r="C71" t="s">
        <v>15</v>
      </c>
      <c r="D71">
        <v>17069697</v>
      </c>
      <c r="E71" s="11">
        <v>43840</v>
      </c>
      <c r="F71">
        <v>4768588</v>
      </c>
      <c r="G71" s="12">
        <f>VLOOKUP(H71,'[1]BANCO POPULAR'!$B$5:$C$371,1,0)</f>
        <v>131401</v>
      </c>
      <c r="H71" s="13">
        <v>131401</v>
      </c>
      <c r="I71" s="13">
        <v>131401</v>
      </c>
      <c r="K71" s="14">
        <v>100000</v>
      </c>
      <c r="L71" s="14"/>
      <c r="M71">
        <v>106406</v>
      </c>
      <c r="N71">
        <v>201600306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2054949</v>
      </c>
      <c r="C72" t="s">
        <v>53</v>
      </c>
      <c r="D72">
        <v>800042974</v>
      </c>
      <c r="E72" s="11">
        <v>43840</v>
      </c>
      <c r="F72">
        <v>3166929547</v>
      </c>
      <c r="G72" s="12">
        <f>VLOOKUP(H72,'[1]BANCO POPULAR'!$B$5:$C$371,1,0)</f>
        <v>131401</v>
      </c>
      <c r="H72" s="13">
        <v>131401</v>
      </c>
      <c r="I72" s="13">
        <v>131401</v>
      </c>
      <c r="K72" s="14">
        <v>3805886</v>
      </c>
      <c r="L72" s="14"/>
      <c r="M72" t="s">
        <v>54</v>
      </c>
      <c r="N72" t="s">
        <v>55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3135731</v>
      </c>
      <c r="C73" t="s">
        <v>50</v>
      </c>
      <c r="D73">
        <v>5645161</v>
      </c>
      <c r="E73" s="11">
        <v>43840</v>
      </c>
      <c r="F73">
        <v>6157745</v>
      </c>
      <c r="G73" s="12">
        <f>VLOOKUP(H73,'[1]BANCO POPULAR'!$B$5:$C$371,1,0)</f>
        <v>131401</v>
      </c>
      <c r="H73" s="13">
        <v>131401</v>
      </c>
      <c r="I73" s="13">
        <v>131401</v>
      </c>
      <c r="K73" s="14">
        <v>1000000</v>
      </c>
      <c r="L73" s="14"/>
      <c r="M73">
        <v>18670</v>
      </c>
      <c r="N73">
        <v>90809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55144</v>
      </c>
      <c r="C74" t="s">
        <v>17</v>
      </c>
      <c r="D74">
        <v>14872970</v>
      </c>
      <c r="E74" s="11">
        <v>43843</v>
      </c>
      <c r="F74">
        <v>3012092636</v>
      </c>
      <c r="G74" s="12">
        <f>VLOOKUP(H74,'[1]BANCO POPULAR'!$B$5:$C$371,1,0)</f>
        <v>131401</v>
      </c>
      <c r="H74" s="13">
        <v>131401</v>
      </c>
      <c r="I74" s="13">
        <v>131401</v>
      </c>
      <c r="K74" s="14">
        <v>4602861</v>
      </c>
      <c r="L74" s="14"/>
      <c r="M74">
        <v>142000013121</v>
      </c>
      <c r="N74">
        <v>161630011215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665729</v>
      </c>
      <c r="C75" t="s">
        <v>15</v>
      </c>
      <c r="D75">
        <v>31234073</v>
      </c>
      <c r="E75" s="11">
        <v>43843</v>
      </c>
      <c r="F75">
        <v>3005344937</v>
      </c>
      <c r="G75" s="12">
        <f>VLOOKUP(H75,'[1]BANCO POPULAR'!$B$5:$C$371,1,0)</f>
        <v>131401</v>
      </c>
      <c r="H75" s="13">
        <v>131401</v>
      </c>
      <c r="I75" s="13">
        <v>131401</v>
      </c>
      <c r="K75" s="14">
        <v>36000</v>
      </c>
      <c r="L75" s="14"/>
      <c r="M75">
        <v>104594</v>
      </c>
      <c r="N75" t="s">
        <v>56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2136602</v>
      </c>
      <c r="C76" t="s">
        <v>15</v>
      </c>
      <c r="D76">
        <v>20331172</v>
      </c>
      <c r="E76" s="11">
        <v>43843</v>
      </c>
      <c r="F76">
        <v>2958370</v>
      </c>
      <c r="G76" s="12">
        <f>VLOOKUP(H76,'[1]BANCO POPULAR'!$B$5:$C$371,1,0)</f>
        <v>131401</v>
      </c>
      <c r="H76" s="13">
        <v>131401</v>
      </c>
      <c r="I76" s="13">
        <v>131401</v>
      </c>
      <c r="K76" s="14">
        <v>150000</v>
      </c>
      <c r="L76" s="14"/>
      <c r="M76">
        <v>95907</v>
      </c>
      <c r="N76">
        <v>12786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2566453</v>
      </c>
      <c r="C77" t="s">
        <v>13</v>
      </c>
      <c r="D77">
        <v>43644733</v>
      </c>
      <c r="E77" s="11">
        <v>43843</v>
      </c>
      <c r="F77">
        <v>5038247</v>
      </c>
      <c r="G77" s="12">
        <f>VLOOKUP(H77,'[1]BANCO POPULAR'!$B$5:$C$371,1,0)</f>
        <v>131401</v>
      </c>
      <c r="H77" s="13">
        <v>131401</v>
      </c>
      <c r="I77" s="13">
        <v>131401</v>
      </c>
      <c r="K77" s="14">
        <v>1680133</v>
      </c>
      <c r="L77" s="14"/>
      <c r="M77">
        <v>43644733</v>
      </c>
      <c r="N77" t="s">
        <v>57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3875</v>
      </c>
      <c r="C78" t="s">
        <v>13</v>
      </c>
      <c r="D78">
        <v>26328321</v>
      </c>
      <c r="E78" s="11">
        <v>43844</v>
      </c>
      <c r="F78">
        <v>3117465322</v>
      </c>
      <c r="G78" s="12">
        <f>VLOOKUP(H78,'[1]BANCO POPULAR'!$B$5:$C$371,1,0)</f>
        <v>131401</v>
      </c>
      <c r="H78" s="13">
        <v>131401</v>
      </c>
      <c r="I78" s="13">
        <v>131401</v>
      </c>
      <c r="K78" s="14">
        <v>400000</v>
      </c>
      <c r="L78" s="14"/>
      <c r="M78">
        <v>85378</v>
      </c>
      <c r="N78">
        <v>40783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172536</v>
      </c>
      <c r="C79" t="s">
        <v>32</v>
      </c>
      <c r="D79">
        <v>31274055</v>
      </c>
      <c r="E79" s="11">
        <v>43844</v>
      </c>
      <c r="F79">
        <v>3168757631</v>
      </c>
      <c r="G79" s="12">
        <f>VLOOKUP(H79,'[1]BANCO POPULAR'!$B$5:$C$371,1,0)</f>
        <v>131401</v>
      </c>
      <c r="H79" s="13">
        <v>131401</v>
      </c>
      <c r="I79" s="13">
        <v>131401</v>
      </c>
      <c r="K79" s="14">
        <v>250000</v>
      </c>
      <c r="L79" s="14"/>
      <c r="M79">
        <v>84344</v>
      </c>
      <c r="N79">
        <v>17417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605062</v>
      </c>
      <c r="C80" t="s">
        <v>37</v>
      </c>
      <c r="D80">
        <v>37796627</v>
      </c>
      <c r="E80" s="11">
        <v>43844</v>
      </c>
      <c r="F80">
        <v>3005607768</v>
      </c>
      <c r="G80" s="12">
        <f>VLOOKUP(H80,'[1]BANCO POPULAR'!$B$5:$C$371,1,0)</f>
        <v>131401</v>
      </c>
      <c r="H80" s="13">
        <v>131401</v>
      </c>
      <c r="I80" s="13">
        <v>131401</v>
      </c>
      <c r="K80" s="14">
        <v>51000</v>
      </c>
      <c r="L80" s="14"/>
      <c r="M80">
        <v>95913</v>
      </c>
      <c r="N80">
        <v>33714160818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663444</v>
      </c>
      <c r="C81" t="s">
        <v>15</v>
      </c>
      <c r="D81">
        <v>41690846</v>
      </c>
      <c r="E81" s="11">
        <v>43845</v>
      </c>
      <c r="F81">
        <v>3142246731</v>
      </c>
      <c r="G81" s="12">
        <f>VLOOKUP(H81,'[1]BANCO POPULAR'!$B$5:$C$371,1,0)</f>
        <v>131401</v>
      </c>
      <c r="H81" s="13">
        <v>131401</v>
      </c>
      <c r="I81" s="13">
        <v>131401</v>
      </c>
      <c r="K81" s="14">
        <v>88000</v>
      </c>
      <c r="L81" s="14"/>
      <c r="M81" t="s">
        <v>58</v>
      </c>
      <c r="N81">
        <v>79738298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1354593</v>
      </c>
      <c r="C82" t="s">
        <v>59</v>
      </c>
      <c r="D82">
        <v>32336666</v>
      </c>
      <c r="E82" s="11">
        <v>43845</v>
      </c>
      <c r="F82">
        <v>3424309</v>
      </c>
      <c r="G82" s="12">
        <f>VLOOKUP(H82,'[1]BANCO POPULAR'!$B$5:$C$371,1,0)</f>
        <v>131401</v>
      </c>
      <c r="H82" s="13">
        <v>131401</v>
      </c>
      <c r="I82" s="13">
        <v>131401</v>
      </c>
      <c r="K82" s="14">
        <v>200000</v>
      </c>
      <c r="L82" s="14"/>
      <c r="M82">
        <v>0</v>
      </c>
      <c r="N82">
        <v>10726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1705063</v>
      </c>
      <c r="C83" t="s">
        <v>60</v>
      </c>
      <c r="D83">
        <v>21235029</v>
      </c>
      <c r="E83" s="11">
        <v>43845</v>
      </c>
      <c r="F83">
        <v>3124495811</v>
      </c>
      <c r="G83" s="12">
        <f>VLOOKUP(H83,'[1]BANCO POPULAR'!$B$5:$C$371,1,0)</f>
        <v>131401</v>
      </c>
      <c r="H83" s="13">
        <v>131401</v>
      </c>
      <c r="I83" s="13">
        <v>131401</v>
      </c>
      <c r="K83" s="14">
        <v>6199558</v>
      </c>
      <c r="L83" s="14"/>
      <c r="M83">
        <v>33071</v>
      </c>
      <c r="N83">
        <v>201901031553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1890000</v>
      </c>
      <c r="C84" t="s">
        <v>61</v>
      </c>
      <c r="D84">
        <v>28536140</v>
      </c>
      <c r="E84" s="11">
        <v>43845</v>
      </c>
      <c r="F84">
        <v>3132186306</v>
      </c>
      <c r="G84" s="12">
        <f>VLOOKUP(H84,'[1]BANCO POPULAR'!$B$5:$C$371,1,0)</f>
        <v>131401</v>
      </c>
      <c r="H84" s="13">
        <v>131401</v>
      </c>
      <c r="I84" s="13">
        <v>131401</v>
      </c>
      <c r="K84" s="14">
        <v>1332405</v>
      </c>
      <c r="L84" s="14"/>
      <c r="M84">
        <v>0</v>
      </c>
      <c r="N84">
        <v>124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69664653</v>
      </c>
      <c r="C85" t="s">
        <v>13</v>
      </c>
      <c r="D85">
        <v>21930238</v>
      </c>
      <c r="E85" s="11">
        <v>43845</v>
      </c>
      <c r="F85">
        <v>3505153762</v>
      </c>
      <c r="G85" s="12">
        <f>VLOOKUP(H85,'[1]BANCO POPULAR'!$B$5:$C$371,1,0)</f>
        <v>131401</v>
      </c>
      <c r="H85" s="13">
        <v>131401</v>
      </c>
      <c r="I85" s="13">
        <v>131401</v>
      </c>
      <c r="K85" s="14">
        <v>100000</v>
      </c>
      <c r="L85" s="14"/>
      <c r="M85">
        <v>95257</v>
      </c>
      <c r="N85">
        <v>21930238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485837</v>
      </c>
      <c r="C86" t="s">
        <v>61</v>
      </c>
      <c r="D86">
        <v>800031749</v>
      </c>
      <c r="E86" s="11">
        <v>43846</v>
      </c>
      <c r="F86">
        <v>3102114810</v>
      </c>
      <c r="G86" s="12">
        <f>VLOOKUP(H86,'[1]BANCO POPULAR'!$B$5:$C$371,1,0)</f>
        <v>131401</v>
      </c>
      <c r="H86" s="13">
        <v>131401</v>
      </c>
      <c r="I86" s="13">
        <v>131401</v>
      </c>
      <c r="K86" s="14">
        <v>3202660</v>
      </c>
      <c r="L86" s="14"/>
      <c r="M86" t="s">
        <v>62</v>
      </c>
      <c r="N86">
        <v>110044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515396</v>
      </c>
      <c r="C87" t="s">
        <v>15</v>
      </c>
      <c r="D87">
        <v>41759388</v>
      </c>
      <c r="E87" s="11">
        <v>43846</v>
      </c>
      <c r="F87">
        <v>2958173</v>
      </c>
      <c r="G87" s="12">
        <f>VLOOKUP(H87,'[1]BANCO POPULAR'!$B$5:$C$371,1,0)</f>
        <v>131401</v>
      </c>
      <c r="H87" s="13">
        <v>131401</v>
      </c>
      <c r="I87" s="13">
        <v>131401</v>
      </c>
      <c r="K87" s="14">
        <v>1000000</v>
      </c>
      <c r="L87" s="14"/>
      <c r="M87" t="s">
        <v>63</v>
      </c>
      <c r="N87">
        <v>1195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531516</v>
      </c>
      <c r="C88" t="s">
        <v>15</v>
      </c>
      <c r="D88">
        <v>41570248</v>
      </c>
      <c r="E88" s="11">
        <v>43846</v>
      </c>
      <c r="F88">
        <v>3103317392</v>
      </c>
      <c r="G88" s="12">
        <f>VLOOKUP(H88,'[1]BANCO POPULAR'!$B$5:$C$371,1,0)</f>
        <v>131401</v>
      </c>
      <c r="H88" s="13">
        <v>131401</v>
      </c>
      <c r="I88" s="13">
        <v>131401</v>
      </c>
      <c r="K88" s="14">
        <v>12000</v>
      </c>
      <c r="L88" s="14"/>
      <c r="M88" t="s">
        <v>64</v>
      </c>
      <c r="N88">
        <v>102191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2723741</v>
      </c>
      <c r="C89" t="s">
        <v>23</v>
      </c>
      <c r="D89">
        <v>8915800168</v>
      </c>
      <c r="E89" s="11">
        <v>43846</v>
      </c>
      <c r="F89">
        <v>8244539</v>
      </c>
      <c r="G89" s="12">
        <f>VLOOKUP(H89,'[1]BANCO POPULAR'!$B$5:$C$371,1,0)</f>
        <v>131401</v>
      </c>
      <c r="H89" s="13">
        <v>131401</v>
      </c>
      <c r="I89" s="13">
        <v>131401</v>
      </c>
      <c r="K89" s="14">
        <v>1921507</v>
      </c>
      <c r="L89" s="14"/>
      <c r="M89">
        <v>52236</v>
      </c>
      <c r="N89">
        <v>95463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3459725</v>
      </c>
      <c r="C90" t="s">
        <v>65</v>
      </c>
      <c r="D90">
        <v>13006591</v>
      </c>
      <c r="E90" s="11">
        <v>43846</v>
      </c>
      <c r="F90">
        <v>3014160248</v>
      </c>
      <c r="G90" s="12">
        <f>VLOOKUP(H90,'[1]BANCO POPULAR'!$B$5:$C$371,1,0)</f>
        <v>131401</v>
      </c>
      <c r="H90" s="13">
        <v>131401</v>
      </c>
      <c r="I90" s="13">
        <v>131401</v>
      </c>
      <c r="K90" s="14">
        <v>1752995</v>
      </c>
      <c r="L90" s="14"/>
      <c r="M90" t="s">
        <v>66</v>
      </c>
      <c r="N90" t="s">
        <v>67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62876743</v>
      </c>
      <c r="C91" t="s">
        <v>15</v>
      </c>
      <c r="D91">
        <v>41579356</v>
      </c>
      <c r="E91" s="11">
        <v>43846</v>
      </c>
      <c r="F91">
        <v>3102339846</v>
      </c>
      <c r="G91" s="12">
        <f>VLOOKUP(H91,'[1]BANCO POPULAR'!$B$5:$C$371,1,0)</f>
        <v>131401</v>
      </c>
      <c r="H91" s="13">
        <v>131401</v>
      </c>
      <c r="I91" s="13">
        <v>131401</v>
      </c>
      <c r="K91" s="14">
        <v>230000</v>
      </c>
      <c r="L91" s="14"/>
      <c r="M91">
        <v>96186</v>
      </c>
      <c r="N91">
        <v>201000166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2213496</v>
      </c>
      <c r="C92" t="s">
        <v>48</v>
      </c>
      <c r="D92">
        <v>9049383</v>
      </c>
      <c r="E92" s="11">
        <v>43847</v>
      </c>
      <c r="F92">
        <v>3167458849</v>
      </c>
      <c r="G92" s="12">
        <f>VLOOKUP(H92,'[1]BANCO POPULAR'!$B$5:$C$371,1,0)</f>
        <v>131401</v>
      </c>
      <c r="H92" s="13">
        <v>131401</v>
      </c>
      <c r="I92" s="13">
        <v>131401</v>
      </c>
      <c r="K92" s="14">
        <v>3982700</v>
      </c>
      <c r="L92" s="14"/>
      <c r="M92">
        <v>44964</v>
      </c>
      <c r="N92">
        <v>101322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62875921</v>
      </c>
      <c r="C93" t="s">
        <v>15</v>
      </c>
      <c r="D93">
        <v>19363050</v>
      </c>
      <c r="E93" s="11">
        <v>43847</v>
      </c>
      <c r="F93">
        <v>3212518690</v>
      </c>
      <c r="G93" s="12">
        <f>VLOOKUP(H93,'[1]BANCO POPULAR'!$B$5:$C$371,1,0)</f>
        <v>131401</v>
      </c>
      <c r="H93" s="13">
        <v>131401</v>
      </c>
      <c r="I93" s="13">
        <v>131401</v>
      </c>
      <c r="K93" s="14">
        <v>700000</v>
      </c>
      <c r="L93" s="14"/>
      <c r="M93">
        <v>46038</v>
      </c>
      <c r="N93">
        <v>101281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32006</v>
      </c>
      <c r="C94" t="s">
        <v>68</v>
      </c>
      <c r="D94">
        <v>800094755</v>
      </c>
      <c r="E94" s="11">
        <v>43850</v>
      </c>
      <c r="F94">
        <v>7326900</v>
      </c>
      <c r="G94" s="12">
        <f>VLOOKUP(H94,'[1]BANCO POPULAR'!$B$5:$C$371,1,0)</f>
        <v>131401</v>
      </c>
      <c r="H94" s="13">
        <v>131401</v>
      </c>
      <c r="I94" s="13">
        <v>131401</v>
      </c>
      <c r="K94" s="14">
        <v>471408</v>
      </c>
      <c r="L94" s="14"/>
      <c r="M94">
        <v>1</v>
      </c>
      <c r="N94">
        <v>2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32007</v>
      </c>
      <c r="C95" t="s">
        <v>68</v>
      </c>
      <c r="D95">
        <v>800094755</v>
      </c>
      <c r="E95" s="11">
        <v>43850</v>
      </c>
      <c r="F95">
        <v>7326900</v>
      </c>
      <c r="G95" s="12">
        <f>VLOOKUP(H95,'[1]BANCO POPULAR'!$B$5:$C$371,1,0)</f>
        <v>131401</v>
      </c>
      <c r="H95" s="13">
        <v>131401</v>
      </c>
      <c r="I95" s="13">
        <v>131401</v>
      </c>
      <c r="K95" s="14">
        <v>689342</v>
      </c>
      <c r="L95" s="14"/>
      <c r="M95">
        <v>1</v>
      </c>
      <c r="N95">
        <v>2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32008</v>
      </c>
      <c r="C96" t="s">
        <v>68</v>
      </c>
      <c r="D96">
        <v>8000947557</v>
      </c>
      <c r="E96" s="11">
        <v>43850</v>
      </c>
      <c r="F96">
        <v>7326900</v>
      </c>
      <c r="G96" s="12">
        <f>VLOOKUP(H96,'[1]BANCO POPULAR'!$B$5:$C$371,1,0)</f>
        <v>131401</v>
      </c>
      <c r="H96" s="13">
        <v>131401</v>
      </c>
      <c r="I96" s="13">
        <v>131401</v>
      </c>
      <c r="K96" s="14">
        <v>235704</v>
      </c>
      <c r="L96" s="14"/>
      <c r="M96">
        <v>1</v>
      </c>
      <c r="N96">
        <v>2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32009</v>
      </c>
      <c r="C97" t="s">
        <v>68</v>
      </c>
      <c r="D97">
        <v>8000947557</v>
      </c>
      <c r="E97" s="11">
        <v>43850</v>
      </c>
      <c r="F97">
        <v>7326900</v>
      </c>
      <c r="G97" s="12">
        <f>VLOOKUP(H97,'[1]BANCO POPULAR'!$B$5:$C$371,1,0)</f>
        <v>131401</v>
      </c>
      <c r="H97" s="13">
        <v>131401</v>
      </c>
      <c r="I97" s="13">
        <v>131401</v>
      </c>
      <c r="K97" s="14">
        <v>344671</v>
      </c>
      <c r="L97" s="14"/>
      <c r="M97">
        <v>1</v>
      </c>
      <c r="N97">
        <v>2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2566493</v>
      </c>
      <c r="C98" t="s">
        <v>13</v>
      </c>
      <c r="D98">
        <v>32308736</v>
      </c>
      <c r="E98" s="11">
        <v>43850</v>
      </c>
      <c r="F98">
        <v>2520177</v>
      </c>
      <c r="G98" s="12">
        <f>VLOOKUP(H98,'[1]BANCO POPULAR'!$B$5:$C$371,1,0)</f>
        <v>131401</v>
      </c>
      <c r="H98" s="13">
        <v>131401</v>
      </c>
      <c r="I98" s="13">
        <v>131401</v>
      </c>
      <c r="K98" s="14">
        <v>207000</v>
      </c>
      <c r="L98" s="14"/>
      <c r="M98">
        <v>32308736</v>
      </c>
      <c r="N98">
        <v>38999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664379</v>
      </c>
      <c r="C99" t="s">
        <v>15</v>
      </c>
      <c r="D99">
        <v>41524746</v>
      </c>
      <c r="E99" s="11">
        <v>43851</v>
      </c>
      <c r="F99">
        <v>3107807385</v>
      </c>
      <c r="G99" s="12">
        <f>VLOOKUP(H99,'[1]BANCO POPULAR'!$B$5:$C$371,1,0)</f>
        <v>131401</v>
      </c>
      <c r="H99" s="13">
        <v>131401</v>
      </c>
      <c r="I99" s="13">
        <v>131401</v>
      </c>
      <c r="K99" s="14">
        <v>4171175</v>
      </c>
      <c r="L99" s="14"/>
      <c r="M99">
        <v>14200011701</v>
      </c>
      <c r="N99">
        <v>41524746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1033232</v>
      </c>
      <c r="C100" t="s">
        <v>15</v>
      </c>
      <c r="D100">
        <v>20585183</v>
      </c>
      <c r="E100" s="11">
        <v>43851</v>
      </c>
      <c r="F100">
        <v>3112220490</v>
      </c>
      <c r="G100" s="12">
        <f>VLOOKUP(H100,'[1]BANCO POPULAR'!$B$5:$C$371,1,0)</f>
        <v>131401</v>
      </c>
      <c r="H100" s="13">
        <v>131401</v>
      </c>
      <c r="I100" s="13">
        <v>131401</v>
      </c>
      <c r="K100" s="14">
        <v>22489144.600000001</v>
      </c>
      <c r="L100" s="14"/>
      <c r="M100">
        <v>83347</v>
      </c>
      <c r="N100">
        <v>2985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1800159</v>
      </c>
      <c r="C101" t="s">
        <v>43</v>
      </c>
      <c r="D101">
        <v>41402398</v>
      </c>
      <c r="E101" s="11">
        <v>43851</v>
      </c>
      <c r="F101">
        <v>3022456</v>
      </c>
      <c r="G101" s="12">
        <f>VLOOKUP(H101,'[1]BANCO POPULAR'!$B$5:$C$371,1,0)</f>
        <v>131401</v>
      </c>
      <c r="H101" s="13">
        <v>131401</v>
      </c>
      <c r="I101" s="13">
        <v>131401</v>
      </c>
      <c r="K101" s="14">
        <v>100000</v>
      </c>
      <c r="L101" s="14"/>
      <c r="M101">
        <v>983820</v>
      </c>
      <c r="N101" t="s">
        <v>69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3720673</v>
      </c>
      <c r="C102" t="s">
        <v>47</v>
      </c>
      <c r="D102">
        <v>13348103</v>
      </c>
      <c r="E102" s="11">
        <v>43851</v>
      </c>
      <c r="F102">
        <v>3112276628</v>
      </c>
      <c r="G102" s="12">
        <f>VLOOKUP(H102,'[1]BANCO POPULAR'!$B$5:$C$371,1,0)</f>
        <v>131401</v>
      </c>
      <c r="H102" s="13">
        <v>131401</v>
      </c>
      <c r="I102" s="13">
        <v>131401</v>
      </c>
      <c r="K102" s="14">
        <v>180000</v>
      </c>
      <c r="L102" s="14"/>
      <c r="M102">
        <v>87098</v>
      </c>
      <c r="N102">
        <v>21133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672841</v>
      </c>
      <c r="C103" t="s">
        <v>32</v>
      </c>
      <c r="D103">
        <v>6582034</v>
      </c>
      <c r="E103" s="11">
        <v>43852</v>
      </c>
      <c r="F103">
        <v>5534729</v>
      </c>
      <c r="G103" s="12">
        <f>VLOOKUP(H103,'[1]BANCO POPULAR'!$B$5:$C$371,1,0)</f>
        <v>131401</v>
      </c>
      <c r="H103" s="13">
        <v>131401</v>
      </c>
      <c r="I103" s="13">
        <v>131401</v>
      </c>
      <c r="K103" s="14">
        <v>200000</v>
      </c>
      <c r="L103" s="14"/>
      <c r="M103" t="s">
        <v>70</v>
      </c>
      <c r="N103" t="s">
        <v>71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757127</v>
      </c>
      <c r="C104" t="s">
        <v>15</v>
      </c>
      <c r="D104">
        <v>5921388</v>
      </c>
      <c r="E104" s="11">
        <v>43852</v>
      </c>
      <c r="F104">
        <v>3144378050</v>
      </c>
      <c r="G104" s="12">
        <f>VLOOKUP(H104,'[1]BANCO POPULAR'!$B$5:$C$371,1,0)</f>
        <v>131401</v>
      </c>
      <c r="H104" s="13">
        <v>131401</v>
      </c>
      <c r="I104" s="13">
        <v>131401</v>
      </c>
      <c r="K104" s="14">
        <v>500</v>
      </c>
      <c r="L104" s="14"/>
      <c r="M104" t="s">
        <v>72</v>
      </c>
      <c r="N104">
        <v>30782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2214018</v>
      </c>
      <c r="C105" t="s">
        <v>48</v>
      </c>
      <c r="D105">
        <v>9049383</v>
      </c>
      <c r="E105" s="11">
        <v>43852</v>
      </c>
      <c r="F105">
        <v>3167458849</v>
      </c>
      <c r="G105" s="12">
        <f>VLOOKUP(H105,'[1]BANCO POPULAR'!$B$5:$C$371,1,0)</f>
        <v>131401</v>
      </c>
      <c r="H105" s="13">
        <v>131401</v>
      </c>
      <c r="I105" s="13">
        <v>131401</v>
      </c>
      <c r="K105" s="14">
        <v>10000</v>
      </c>
      <c r="L105" s="14"/>
      <c r="M105">
        <v>44964</v>
      </c>
      <c r="N105">
        <v>101322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2216956</v>
      </c>
      <c r="C106" t="s">
        <v>73</v>
      </c>
      <c r="D106">
        <v>20622750</v>
      </c>
      <c r="E106" s="11">
        <v>43852</v>
      </c>
      <c r="F106">
        <v>3134205442</v>
      </c>
      <c r="G106" s="12">
        <f>VLOOKUP(H106,'[1]BANCO POPULAR'!$B$5:$C$371,1,0)</f>
        <v>131401</v>
      </c>
      <c r="H106" s="13">
        <v>131401</v>
      </c>
      <c r="I106" s="13">
        <v>131401</v>
      </c>
      <c r="K106" s="14">
        <v>7409833</v>
      </c>
      <c r="L106" s="14"/>
      <c r="M106" t="s">
        <v>74</v>
      </c>
      <c r="N106">
        <v>88443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3414991</v>
      </c>
      <c r="C107" t="s">
        <v>75</v>
      </c>
      <c r="D107">
        <v>27981569</v>
      </c>
      <c r="E107" s="11">
        <v>43852</v>
      </c>
      <c r="F107">
        <v>6383956</v>
      </c>
      <c r="G107" s="12">
        <f>VLOOKUP(H107,'[1]BANCO POPULAR'!$B$5:$C$371,1,0)</f>
        <v>131401</v>
      </c>
      <c r="H107" s="13">
        <v>131401</v>
      </c>
      <c r="I107" s="13">
        <v>131401</v>
      </c>
      <c r="K107" s="14">
        <v>100000</v>
      </c>
      <c r="L107" s="14"/>
      <c r="M107">
        <v>87165</v>
      </c>
      <c r="N107">
        <v>10438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3522343</v>
      </c>
      <c r="C108" t="s">
        <v>45</v>
      </c>
      <c r="D108">
        <v>4325188</v>
      </c>
      <c r="E108" s="11">
        <v>43852</v>
      </c>
      <c r="F108">
        <v>3103738778</v>
      </c>
      <c r="G108" s="12">
        <f>VLOOKUP(H108,'[1]BANCO POPULAR'!$B$5:$C$371,1,0)</f>
        <v>131401</v>
      </c>
      <c r="H108" s="13">
        <v>131401</v>
      </c>
      <c r="I108" s="13">
        <v>131401</v>
      </c>
      <c r="K108" s="14">
        <v>6000000</v>
      </c>
      <c r="L108" s="14"/>
      <c r="M108" t="s">
        <v>76</v>
      </c>
      <c r="N108" t="s">
        <v>77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37762168</v>
      </c>
      <c r="C109" t="s">
        <v>13</v>
      </c>
      <c r="D109">
        <v>42650257</v>
      </c>
      <c r="E109" s="11">
        <v>43852</v>
      </c>
      <c r="F109">
        <v>3136103295</v>
      </c>
      <c r="G109" s="12">
        <f>VLOOKUP(H109,'[1]BANCO POPULAR'!$B$5:$C$371,1,0)</f>
        <v>131401</v>
      </c>
      <c r="H109" s="13">
        <v>131401</v>
      </c>
      <c r="I109" s="13">
        <v>131401</v>
      </c>
      <c r="K109" s="14">
        <v>200000</v>
      </c>
      <c r="L109" s="14"/>
      <c r="M109" t="s">
        <v>78</v>
      </c>
      <c r="N109">
        <v>106758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46200008</v>
      </c>
      <c r="C110" t="s">
        <v>13</v>
      </c>
      <c r="D110">
        <v>8268061</v>
      </c>
      <c r="E110" s="11">
        <v>43852</v>
      </c>
      <c r="F110">
        <v>2524675</v>
      </c>
      <c r="G110" s="12">
        <f>VLOOKUP(H110,'[1]BANCO POPULAR'!$B$5:$C$371,1,0)</f>
        <v>131401</v>
      </c>
      <c r="H110" s="13">
        <v>131401</v>
      </c>
      <c r="I110" s="13">
        <v>131401</v>
      </c>
      <c r="K110" s="14">
        <v>1558269</v>
      </c>
      <c r="L110" s="14"/>
      <c r="M110">
        <v>95310</v>
      </c>
      <c r="N110">
        <v>635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162503</v>
      </c>
      <c r="C111" t="s">
        <v>79</v>
      </c>
      <c r="D111">
        <v>21783227</v>
      </c>
      <c r="E111" s="11">
        <v>43853</v>
      </c>
      <c r="F111">
        <v>5514361</v>
      </c>
      <c r="G111" s="12">
        <f>VLOOKUP(H111,'[1]BANCO POPULAR'!$B$5:$C$371,1,0)</f>
        <v>131401</v>
      </c>
      <c r="H111" s="13">
        <v>131401</v>
      </c>
      <c r="I111" s="13">
        <v>131401</v>
      </c>
      <c r="K111" s="14">
        <v>400000</v>
      </c>
      <c r="L111" s="14"/>
      <c r="M111" t="s">
        <v>80</v>
      </c>
      <c r="N111">
        <v>101667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328528</v>
      </c>
      <c r="C112" t="s">
        <v>81</v>
      </c>
      <c r="D112">
        <v>27497954</v>
      </c>
      <c r="E112" s="11">
        <v>43853</v>
      </c>
      <c r="F112">
        <v>3184227457</v>
      </c>
      <c r="G112" s="12">
        <f>VLOOKUP(H112,'[1]BANCO POPULAR'!$B$5:$C$371,1,0)</f>
        <v>131401</v>
      </c>
      <c r="H112" s="13">
        <v>131401</v>
      </c>
      <c r="I112" s="13">
        <v>131401</v>
      </c>
      <c r="K112" s="14">
        <v>58492796</v>
      </c>
      <c r="L112" s="14"/>
      <c r="M112">
        <v>201980030248</v>
      </c>
      <c r="N112">
        <v>201901023767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1579485</v>
      </c>
      <c r="C113" t="s">
        <v>82</v>
      </c>
      <c r="D113">
        <v>9650339</v>
      </c>
      <c r="E113" s="11">
        <v>43853</v>
      </c>
      <c r="F113">
        <v>3208390501</v>
      </c>
      <c r="G113" s="12">
        <f>VLOOKUP(H113,'[1]BANCO POPULAR'!$B$5:$C$371,1,0)</f>
        <v>131401</v>
      </c>
      <c r="H113" s="13">
        <v>131401</v>
      </c>
      <c r="I113" s="13">
        <v>131401</v>
      </c>
      <c r="K113" s="14">
        <v>3152655</v>
      </c>
      <c r="L113" s="14"/>
      <c r="M113">
        <v>142000116451</v>
      </c>
      <c r="N113">
        <v>33963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2412521</v>
      </c>
      <c r="C114" t="s">
        <v>73</v>
      </c>
      <c r="D114">
        <v>19183242</v>
      </c>
      <c r="E114" s="11">
        <v>43853</v>
      </c>
      <c r="F114">
        <v>3005052432</v>
      </c>
      <c r="G114" s="12">
        <f>VLOOKUP(H114,'[1]BANCO POPULAR'!$B$5:$C$371,1,0)</f>
        <v>131401</v>
      </c>
      <c r="H114" s="13">
        <v>131401</v>
      </c>
      <c r="I114" s="13">
        <v>131401</v>
      </c>
      <c r="K114" s="14">
        <v>105264.94</v>
      </c>
      <c r="L114" s="14"/>
      <c r="M114">
        <v>102182</v>
      </c>
      <c r="N114">
        <v>4641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3561220</v>
      </c>
      <c r="C115" t="s">
        <v>28</v>
      </c>
      <c r="D115">
        <v>41453795</v>
      </c>
      <c r="E115" s="11">
        <v>43853</v>
      </c>
      <c r="F115">
        <v>3108818765</v>
      </c>
      <c r="G115" s="12">
        <f>VLOOKUP(H115,'[1]BANCO POPULAR'!$B$5:$C$371,1,0)</f>
        <v>131401</v>
      </c>
      <c r="H115" s="13">
        <v>131401</v>
      </c>
      <c r="I115" s="13">
        <v>131401</v>
      </c>
      <c r="K115" s="14">
        <v>45000</v>
      </c>
      <c r="L115" s="14"/>
      <c r="M115">
        <v>45206</v>
      </c>
      <c r="N115">
        <v>99786</v>
      </c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483100</v>
      </c>
      <c r="C116" t="s">
        <v>61</v>
      </c>
      <c r="D116">
        <v>5962146</v>
      </c>
      <c r="E116" s="11">
        <v>43854</v>
      </c>
      <c r="F116">
        <v>3182867880</v>
      </c>
      <c r="G116" s="12">
        <f>VLOOKUP(H116,'[1]BANCO POPULAR'!$B$5:$C$371,1,0)</f>
        <v>131401</v>
      </c>
      <c r="H116" s="13">
        <v>131401</v>
      </c>
      <c r="I116" s="13">
        <v>131401</v>
      </c>
      <c r="K116" s="14">
        <v>500000</v>
      </c>
      <c r="L116" s="14"/>
      <c r="M116">
        <v>102783</v>
      </c>
      <c r="N116">
        <v>2351</v>
      </c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534527</v>
      </c>
      <c r="C117" t="s">
        <v>13</v>
      </c>
      <c r="D117">
        <v>39430305</v>
      </c>
      <c r="E117" s="11">
        <v>43854</v>
      </c>
      <c r="F117">
        <v>3425648</v>
      </c>
      <c r="G117" s="12">
        <f>VLOOKUP(H117,'[1]BANCO POPULAR'!$B$5:$C$371,1,0)</f>
        <v>131401</v>
      </c>
      <c r="H117" s="13">
        <v>131401</v>
      </c>
      <c r="I117" s="13">
        <v>131401</v>
      </c>
      <c r="K117" s="14">
        <v>398172</v>
      </c>
      <c r="L117" s="14"/>
      <c r="M117">
        <v>20180010700</v>
      </c>
      <c r="N117">
        <v>106392</v>
      </c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676783</v>
      </c>
      <c r="C118" t="s">
        <v>83</v>
      </c>
      <c r="D118">
        <v>281898</v>
      </c>
      <c r="E118" s="11">
        <v>43854</v>
      </c>
      <c r="F118">
        <v>3114744089</v>
      </c>
      <c r="G118" s="12">
        <f>VLOOKUP(H118,'[1]BANCO POPULAR'!$B$5:$C$371,1,0)</f>
        <v>131401</v>
      </c>
      <c r="H118" s="13">
        <v>131401</v>
      </c>
      <c r="I118" s="13">
        <v>131401</v>
      </c>
      <c r="K118" s="14">
        <v>1000000</v>
      </c>
      <c r="L118" s="14"/>
      <c r="M118">
        <v>103489</v>
      </c>
      <c r="N118">
        <v>8740</v>
      </c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1230366</v>
      </c>
      <c r="C119" t="s">
        <v>84</v>
      </c>
      <c r="D119">
        <v>20310617</v>
      </c>
      <c r="E119" s="11">
        <v>43854</v>
      </c>
      <c r="F119">
        <v>3005546585</v>
      </c>
      <c r="G119" s="12">
        <f>VLOOKUP(H119,'[1]BANCO POPULAR'!$B$5:$C$371,1,0)</f>
        <v>131401</v>
      </c>
      <c r="H119" s="13">
        <v>131401</v>
      </c>
      <c r="I119" s="13">
        <v>131401</v>
      </c>
      <c r="K119" s="14">
        <v>500000</v>
      </c>
      <c r="L119" s="14"/>
      <c r="M119">
        <v>84810</v>
      </c>
      <c r="N119">
        <v>14410</v>
      </c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2036212</v>
      </c>
      <c r="C120" t="s">
        <v>13</v>
      </c>
      <c r="D120">
        <v>8909803577</v>
      </c>
      <c r="E120" s="11">
        <v>43854</v>
      </c>
      <c r="F120">
        <v>8694444</v>
      </c>
      <c r="G120" s="12">
        <f>VLOOKUP(H120,'[1]BANCO POPULAR'!$B$5:$C$371,1,0)</f>
        <v>131401</v>
      </c>
      <c r="H120" s="13">
        <v>131401</v>
      </c>
      <c r="I120" s="13">
        <v>131401</v>
      </c>
      <c r="K120" s="14">
        <v>35805</v>
      </c>
      <c r="L120" s="14"/>
      <c r="M120">
        <v>201902054</v>
      </c>
      <c r="N120">
        <v>201902054</v>
      </c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2036214</v>
      </c>
      <c r="C121" t="s">
        <v>13</v>
      </c>
      <c r="D121">
        <v>8909803577</v>
      </c>
      <c r="E121" s="11">
        <v>43854</v>
      </c>
      <c r="F121">
        <v>8694444</v>
      </c>
      <c r="G121" s="12">
        <f>VLOOKUP(H121,'[1]BANCO POPULAR'!$B$5:$C$371,1,0)</f>
        <v>131401</v>
      </c>
      <c r="H121" s="13">
        <v>131401</v>
      </c>
      <c r="I121" s="13">
        <v>131401</v>
      </c>
      <c r="K121" s="14">
        <v>71612</v>
      </c>
      <c r="L121" s="14"/>
      <c r="M121">
        <v>201401912</v>
      </c>
      <c r="N121">
        <v>201401912</v>
      </c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3800673</v>
      </c>
      <c r="C122" t="s">
        <v>85</v>
      </c>
      <c r="D122">
        <v>8924000382</v>
      </c>
      <c r="E122" s="11">
        <v>43854</v>
      </c>
      <c r="F122">
        <v>5130801</v>
      </c>
      <c r="G122" s="12">
        <f>VLOOKUP(H122,'[1]BANCO POPULAR'!$B$5:$C$371,1,0)</f>
        <v>131401</v>
      </c>
      <c r="H122" s="13">
        <v>131401</v>
      </c>
      <c r="I122" s="13">
        <v>131401</v>
      </c>
      <c r="K122" s="14">
        <v>1137889</v>
      </c>
      <c r="L122" s="14"/>
      <c r="M122">
        <v>8924000382</v>
      </c>
      <c r="N122">
        <v>201901522</v>
      </c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44027820</v>
      </c>
      <c r="C123" t="s">
        <v>86</v>
      </c>
      <c r="D123">
        <v>4832585</v>
      </c>
      <c r="E123" s="11">
        <v>43854</v>
      </c>
      <c r="F123">
        <v>3122955269</v>
      </c>
      <c r="G123" s="12">
        <f>VLOOKUP(H123,'[1]BANCO POPULAR'!$B$5:$C$371,1,0)</f>
        <v>131401</v>
      </c>
      <c r="H123" s="13">
        <v>131401</v>
      </c>
      <c r="I123" s="13">
        <v>131401</v>
      </c>
      <c r="K123" s="14">
        <v>350000</v>
      </c>
      <c r="L123" s="14"/>
      <c r="M123">
        <v>82231</v>
      </c>
      <c r="N123">
        <v>82231</v>
      </c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515962</v>
      </c>
      <c r="C124" t="s">
        <v>15</v>
      </c>
      <c r="D124">
        <v>436633</v>
      </c>
      <c r="E124" s="11">
        <v>43857</v>
      </c>
      <c r="F124">
        <v>3112745911</v>
      </c>
      <c r="G124" s="12">
        <f>VLOOKUP(H124,'[1]BANCO POPULAR'!$B$5:$C$371,1,0)</f>
        <v>131401</v>
      </c>
      <c r="H124" s="13">
        <v>131401</v>
      </c>
      <c r="I124" s="13">
        <v>131401</v>
      </c>
      <c r="K124" s="14">
        <v>1425000</v>
      </c>
      <c r="L124" s="14"/>
      <c r="M124">
        <v>8301</v>
      </c>
      <c r="N124">
        <v>30528</v>
      </c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523011</v>
      </c>
      <c r="C125" t="s">
        <v>48</v>
      </c>
      <c r="D125">
        <v>2777061</v>
      </c>
      <c r="E125" s="11">
        <v>43857</v>
      </c>
      <c r="F125">
        <v>6383463</v>
      </c>
      <c r="G125" s="12">
        <f>VLOOKUP(H125,'[1]BANCO POPULAR'!$B$5:$C$371,1,0)</f>
        <v>131401</v>
      </c>
      <c r="H125" s="13">
        <v>131401</v>
      </c>
      <c r="I125" s="13">
        <v>131401</v>
      </c>
      <c r="K125" s="14">
        <v>202693</v>
      </c>
      <c r="L125" s="14"/>
      <c r="M125">
        <v>46328</v>
      </c>
      <c r="N125">
        <v>87273</v>
      </c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641773</v>
      </c>
      <c r="C126" t="s">
        <v>15</v>
      </c>
      <c r="D126">
        <v>20704889</v>
      </c>
      <c r="E126" s="11">
        <v>43857</v>
      </c>
      <c r="F126">
        <v>3057483750</v>
      </c>
      <c r="G126" s="12">
        <f>VLOOKUP(H126,'[1]BANCO POPULAR'!$B$5:$C$371,1,0)</f>
        <v>131401</v>
      </c>
      <c r="H126" s="13">
        <v>131401</v>
      </c>
      <c r="I126" s="13">
        <v>131401</v>
      </c>
      <c r="K126" s="14">
        <v>500000</v>
      </c>
      <c r="L126" s="14"/>
      <c r="M126">
        <v>84708</v>
      </c>
      <c r="N126">
        <v>26330</v>
      </c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1684105</v>
      </c>
      <c r="C127" t="s">
        <v>17</v>
      </c>
      <c r="D127">
        <v>4564316</v>
      </c>
      <c r="E127" s="11">
        <v>43857</v>
      </c>
      <c r="F127">
        <v>3136872485</v>
      </c>
      <c r="G127" s="12">
        <f>VLOOKUP(H127,'[1]BANCO POPULAR'!$B$5:$C$371,1,0)</f>
        <v>131401</v>
      </c>
      <c r="H127" s="13">
        <v>131401</v>
      </c>
      <c r="I127" s="13">
        <v>131401</v>
      </c>
      <c r="K127" s="14">
        <v>300000</v>
      </c>
      <c r="L127" s="14"/>
      <c r="M127">
        <v>88481</v>
      </c>
      <c r="N127">
        <v>24815</v>
      </c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1889811</v>
      </c>
      <c r="C128" t="s">
        <v>61</v>
      </c>
      <c r="D128">
        <v>38280516</v>
      </c>
      <c r="E128" s="11">
        <v>43857</v>
      </c>
      <c r="F128">
        <v>3158822468</v>
      </c>
      <c r="G128" s="12">
        <f>VLOOKUP(H128,'[1]BANCO POPULAR'!$B$5:$C$371,1,0)</f>
        <v>131401</v>
      </c>
      <c r="H128" s="13">
        <v>131401</v>
      </c>
      <c r="I128" s="13">
        <v>131401</v>
      </c>
      <c r="K128" s="14">
        <v>300000</v>
      </c>
      <c r="L128" s="14"/>
      <c r="M128">
        <v>1</v>
      </c>
      <c r="N128" t="s">
        <v>87</v>
      </c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2214062</v>
      </c>
      <c r="C129" t="s">
        <v>48</v>
      </c>
      <c r="D129">
        <v>22363038</v>
      </c>
      <c r="E129" s="11">
        <v>43857</v>
      </c>
      <c r="F129">
        <v>3504698909</v>
      </c>
      <c r="G129" s="12">
        <f>VLOOKUP(H129,'[1]BANCO POPULAR'!$B$5:$C$371,1,0)</f>
        <v>131401</v>
      </c>
      <c r="H129" s="13">
        <v>131401</v>
      </c>
      <c r="I129" s="13">
        <v>131401</v>
      </c>
      <c r="K129" s="14">
        <v>200000</v>
      </c>
      <c r="L129" s="14"/>
      <c r="M129">
        <v>95258</v>
      </c>
      <c r="N129">
        <v>2202</v>
      </c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2216964</v>
      </c>
      <c r="C130" t="s">
        <v>73</v>
      </c>
      <c r="D130">
        <v>19183242</v>
      </c>
      <c r="E130" s="11">
        <v>43857</v>
      </c>
      <c r="F130">
        <v>3005052432</v>
      </c>
      <c r="G130" s="12">
        <f>VLOOKUP(H130,'[1]BANCO POPULAR'!$B$5:$C$371,1,0)</f>
        <v>131401</v>
      </c>
      <c r="H130" s="13">
        <v>131401</v>
      </c>
      <c r="I130" s="13">
        <v>131401</v>
      </c>
      <c r="K130" s="14">
        <v>105264.94</v>
      </c>
      <c r="L130" s="14"/>
      <c r="M130">
        <v>102182</v>
      </c>
      <c r="N130">
        <v>4641</v>
      </c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2412523</v>
      </c>
      <c r="C131" t="s">
        <v>73</v>
      </c>
      <c r="D131">
        <v>24217007</v>
      </c>
      <c r="E131" s="11">
        <v>43857</v>
      </c>
      <c r="F131">
        <v>3125781879</v>
      </c>
      <c r="G131" s="12">
        <f>VLOOKUP(H131,'[1]BANCO POPULAR'!$B$5:$C$371,1,0)</f>
        <v>131401</v>
      </c>
      <c r="H131" s="13">
        <v>131401</v>
      </c>
      <c r="I131" s="13">
        <v>131401</v>
      </c>
      <c r="K131" s="14">
        <v>4800000</v>
      </c>
      <c r="L131" s="14"/>
      <c r="M131">
        <v>84946</v>
      </c>
      <c r="N131">
        <v>27332</v>
      </c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3245776</v>
      </c>
      <c r="C132" t="s">
        <v>37</v>
      </c>
      <c r="D132">
        <v>5743360</v>
      </c>
      <c r="E132" s="11">
        <v>43857</v>
      </c>
      <c r="F132">
        <v>3132527953</v>
      </c>
      <c r="G132" s="12">
        <f>VLOOKUP(H132,'[1]BANCO POPULAR'!$B$5:$C$371,1,0)</f>
        <v>131401</v>
      </c>
      <c r="H132" s="13">
        <v>131401</v>
      </c>
      <c r="I132" s="13">
        <v>131401</v>
      </c>
      <c r="K132" s="14">
        <v>54000</v>
      </c>
      <c r="L132" s="14"/>
      <c r="M132">
        <v>47932</v>
      </c>
      <c r="N132">
        <v>201801043783</v>
      </c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3245780</v>
      </c>
      <c r="C133" t="s">
        <v>37</v>
      </c>
      <c r="D133">
        <v>37887247</v>
      </c>
      <c r="E133" s="11">
        <v>43857</v>
      </c>
      <c r="F133">
        <v>3163771166</v>
      </c>
      <c r="G133" s="12">
        <f>VLOOKUP(H133,'[1]BANCO POPULAR'!$B$5:$C$371,1,0)</f>
        <v>131401</v>
      </c>
      <c r="H133" s="13">
        <v>131401</v>
      </c>
      <c r="I133" s="13">
        <v>131401</v>
      </c>
      <c r="K133" s="14">
        <v>5055494</v>
      </c>
      <c r="L133" s="14"/>
      <c r="M133">
        <v>142000117061</v>
      </c>
      <c r="N133">
        <v>142000117061</v>
      </c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44211218</v>
      </c>
      <c r="C134" t="s">
        <v>14</v>
      </c>
      <c r="D134">
        <v>4861795</v>
      </c>
      <c r="E134" s="11">
        <v>43857</v>
      </c>
      <c r="F134">
        <v>3147571037</v>
      </c>
      <c r="G134" s="12">
        <f>VLOOKUP(H134,'[1]BANCO POPULAR'!$B$5:$C$371,1,0)</f>
        <v>131401</v>
      </c>
      <c r="H134" s="13">
        <v>131401</v>
      </c>
      <c r="I134" s="13">
        <v>131401</v>
      </c>
      <c r="K134" s="14">
        <v>200000</v>
      </c>
      <c r="L134" s="14"/>
      <c r="M134">
        <v>83367</v>
      </c>
      <c r="N134">
        <v>12090852</v>
      </c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45875511</v>
      </c>
      <c r="C135" t="s">
        <v>14</v>
      </c>
      <c r="D135">
        <v>26328195</v>
      </c>
      <c r="E135" s="11">
        <v>43857</v>
      </c>
      <c r="F135">
        <v>3113172791</v>
      </c>
      <c r="G135" s="12">
        <f>VLOOKUP(H135,'[1]BANCO POPULAR'!$B$5:$C$371,1,0)</f>
        <v>131401</v>
      </c>
      <c r="H135" s="13">
        <v>131401</v>
      </c>
      <c r="I135" s="13">
        <v>131401</v>
      </c>
      <c r="K135" s="14">
        <v>200000</v>
      </c>
      <c r="L135" s="14"/>
      <c r="M135">
        <v>1722974</v>
      </c>
      <c r="N135">
        <v>28299</v>
      </c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51147813</v>
      </c>
      <c r="C136" t="s">
        <v>14</v>
      </c>
      <c r="D136">
        <v>26327475</v>
      </c>
      <c r="E136" s="11">
        <v>43857</v>
      </c>
      <c r="F136">
        <v>3137030335</v>
      </c>
      <c r="G136" s="12">
        <f>VLOOKUP(H136,'[1]BANCO POPULAR'!$B$5:$C$371,1,0)</f>
        <v>131401</v>
      </c>
      <c r="H136" s="13">
        <v>131401</v>
      </c>
      <c r="I136" s="13">
        <v>131401</v>
      </c>
      <c r="K136" s="14">
        <v>500000</v>
      </c>
      <c r="L136" s="14"/>
      <c r="M136">
        <v>84707</v>
      </c>
      <c r="N136">
        <v>27072</v>
      </c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51147819</v>
      </c>
      <c r="C137" t="s">
        <v>14</v>
      </c>
      <c r="D137">
        <v>4832606</v>
      </c>
      <c r="E137" s="11">
        <v>43857</v>
      </c>
      <c r="F137">
        <v>3137904031</v>
      </c>
      <c r="G137" s="12">
        <f>VLOOKUP(H137,'[1]BANCO POPULAR'!$B$5:$C$371,1,0)</f>
        <v>131401</v>
      </c>
      <c r="H137" s="13">
        <v>131401</v>
      </c>
      <c r="I137" s="13">
        <v>131401</v>
      </c>
      <c r="K137" s="14">
        <v>500000</v>
      </c>
      <c r="L137" s="14"/>
      <c r="M137">
        <v>83264</v>
      </c>
      <c r="N137">
        <v>5562</v>
      </c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51306100</v>
      </c>
      <c r="C138" t="s">
        <v>43</v>
      </c>
      <c r="D138">
        <v>7462008</v>
      </c>
      <c r="E138" s="11">
        <v>43857</v>
      </c>
      <c r="F138">
        <v>3043439725</v>
      </c>
      <c r="G138" s="12">
        <f>VLOOKUP(H138,'[1]BANCO POPULAR'!$B$5:$C$371,1,0)</f>
        <v>131401</v>
      </c>
      <c r="H138" s="13">
        <v>131401</v>
      </c>
      <c r="I138" s="13">
        <v>131401</v>
      </c>
      <c r="K138" s="14">
        <v>200000</v>
      </c>
      <c r="L138" s="14"/>
      <c r="M138">
        <v>102279</v>
      </c>
      <c r="N138">
        <v>5506</v>
      </c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51306223</v>
      </c>
      <c r="C139" t="s">
        <v>43</v>
      </c>
      <c r="D139">
        <v>7462008</v>
      </c>
      <c r="E139" s="11">
        <v>43857</v>
      </c>
      <c r="F139">
        <v>3043439725</v>
      </c>
      <c r="G139" s="12">
        <f>VLOOKUP(H139,'[1]BANCO POPULAR'!$B$5:$C$371,1,0)</f>
        <v>131401</v>
      </c>
      <c r="H139" s="13">
        <v>131401</v>
      </c>
      <c r="I139" s="13">
        <v>131401</v>
      </c>
      <c r="K139" s="14">
        <v>100000</v>
      </c>
      <c r="L139" s="14"/>
      <c r="M139">
        <v>102279</v>
      </c>
      <c r="N139">
        <v>5506</v>
      </c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134763</v>
      </c>
      <c r="C140" t="s">
        <v>88</v>
      </c>
      <c r="D140">
        <v>29862287</v>
      </c>
      <c r="E140" s="11">
        <v>43858</v>
      </c>
      <c r="F140">
        <v>2246791</v>
      </c>
      <c r="G140" s="12">
        <f>VLOOKUP(H140,'[1]BANCO POPULAR'!$B$5:$C$371,1,0)</f>
        <v>131401</v>
      </c>
      <c r="H140" s="13">
        <v>131401</v>
      </c>
      <c r="I140" s="13">
        <v>131401</v>
      </c>
      <c r="K140" s="14">
        <v>50000</v>
      </c>
      <c r="L140" s="14"/>
      <c r="M140">
        <v>86777</v>
      </c>
      <c r="N140">
        <v>11463</v>
      </c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181600</v>
      </c>
      <c r="C141" t="s">
        <v>32</v>
      </c>
      <c r="D141">
        <v>16601789</v>
      </c>
      <c r="E141" s="11">
        <v>43858</v>
      </c>
      <c r="F141">
        <v>3006752949</v>
      </c>
      <c r="G141" s="12">
        <f>VLOOKUP(H141,'[1]BANCO POPULAR'!$B$5:$C$371,1,0)</f>
        <v>131400</v>
      </c>
      <c r="H141" s="13">
        <v>131400</v>
      </c>
      <c r="I141" s="13">
        <v>131400</v>
      </c>
      <c r="K141" s="14">
        <v>9918721.6999999993</v>
      </c>
      <c r="L141" s="14"/>
      <c r="M141">
        <v>202014200002</v>
      </c>
      <c r="N141">
        <v>202014200002</v>
      </c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303422</v>
      </c>
      <c r="C142" t="s">
        <v>15</v>
      </c>
      <c r="D142">
        <v>20149293</v>
      </c>
      <c r="E142" s="11">
        <v>43858</v>
      </c>
      <c r="F142">
        <v>3105633944</v>
      </c>
      <c r="G142" s="12">
        <f>VLOOKUP(H142,'[1]BANCO POPULAR'!$B$5:$C$371,1,0)</f>
        <v>131401</v>
      </c>
      <c r="H142" s="13">
        <v>131401</v>
      </c>
      <c r="I142" s="13">
        <v>131401</v>
      </c>
      <c r="K142" s="14">
        <v>1868177</v>
      </c>
      <c r="L142" s="14"/>
      <c r="M142">
        <v>110489</v>
      </c>
      <c r="N142">
        <v>30111</v>
      </c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332410</v>
      </c>
      <c r="C143" t="s">
        <v>89</v>
      </c>
      <c r="D143">
        <v>32336500</v>
      </c>
      <c r="E143" s="11">
        <v>43858</v>
      </c>
      <c r="F143">
        <v>3146916465</v>
      </c>
      <c r="G143" s="12">
        <f>VLOOKUP(H143,'[1]BANCO POPULAR'!$B$5:$C$371,1,0)</f>
        <v>131401</v>
      </c>
      <c r="H143" s="13">
        <v>131401</v>
      </c>
      <c r="I143" s="13">
        <v>131401</v>
      </c>
      <c r="K143" s="14">
        <v>150000</v>
      </c>
      <c r="L143" s="14"/>
      <c r="M143">
        <v>32336500</v>
      </c>
      <c r="N143">
        <v>32336500</v>
      </c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343301</v>
      </c>
      <c r="C144" t="s">
        <v>60</v>
      </c>
      <c r="D144">
        <v>41687711</v>
      </c>
      <c r="E144" s="11">
        <v>43858</v>
      </c>
      <c r="F144">
        <v>3174286210</v>
      </c>
      <c r="G144" s="12">
        <f>VLOOKUP(H144,'[1]BANCO POPULAR'!$B$5:$C$371,1,0)</f>
        <v>360101</v>
      </c>
      <c r="H144" s="13">
        <v>360101</v>
      </c>
      <c r="I144" s="13">
        <v>360101</v>
      </c>
      <c r="K144" s="14">
        <v>200000</v>
      </c>
      <c r="L144" s="14"/>
      <c r="M144">
        <v>6352014</v>
      </c>
      <c r="N144">
        <v>6352014</v>
      </c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428562</v>
      </c>
      <c r="C145" t="s">
        <v>43</v>
      </c>
      <c r="D145">
        <v>22429263</v>
      </c>
      <c r="E145" s="11">
        <v>43858</v>
      </c>
      <c r="F145">
        <v>3147319603</v>
      </c>
      <c r="G145" s="12">
        <f>VLOOKUP(H145,'[1]BANCO POPULAR'!$B$5:$C$371,1,0)</f>
        <v>131401</v>
      </c>
      <c r="H145" s="13">
        <v>131401</v>
      </c>
      <c r="I145" s="13">
        <v>131401</v>
      </c>
      <c r="K145" s="14">
        <v>300000</v>
      </c>
      <c r="L145" s="14"/>
      <c r="M145">
        <v>85034</v>
      </c>
      <c r="N145">
        <v>30262</v>
      </c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521189</v>
      </c>
      <c r="C146" t="s">
        <v>15</v>
      </c>
      <c r="D146">
        <v>40373871</v>
      </c>
      <c r="E146" s="11">
        <v>43858</v>
      </c>
      <c r="F146">
        <v>3102171960</v>
      </c>
      <c r="G146" s="12">
        <f>VLOOKUP(H146,'[1]BANCO POPULAR'!$B$5:$C$371,1,0)</f>
        <v>131401</v>
      </c>
      <c r="H146" s="13">
        <v>131401</v>
      </c>
      <c r="I146" s="13">
        <v>131401</v>
      </c>
      <c r="K146" s="14">
        <v>775200</v>
      </c>
      <c r="L146" s="14"/>
      <c r="M146">
        <v>101621</v>
      </c>
      <c r="N146" t="s">
        <v>90</v>
      </c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536679</v>
      </c>
      <c r="C147" t="s">
        <v>32</v>
      </c>
      <c r="D147">
        <v>38951317</v>
      </c>
      <c r="E147" s="11">
        <v>43858</v>
      </c>
      <c r="F147">
        <v>4101986</v>
      </c>
      <c r="G147" s="12">
        <f>VLOOKUP(H147,'[1]BANCO POPULAR'!$B$5:$C$371,1,0)</f>
        <v>131401</v>
      </c>
      <c r="H147" s="13">
        <v>131401</v>
      </c>
      <c r="I147" s="13">
        <v>131401</v>
      </c>
      <c r="K147" s="14">
        <v>218708</v>
      </c>
      <c r="L147" s="14"/>
      <c r="M147">
        <v>38951317</v>
      </c>
      <c r="N147">
        <v>38951317</v>
      </c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661841</v>
      </c>
      <c r="C148" t="s">
        <v>15</v>
      </c>
      <c r="D148">
        <v>21053483</v>
      </c>
      <c r="E148" s="11">
        <v>43858</v>
      </c>
      <c r="F148">
        <v>3203785768</v>
      </c>
      <c r="G148" s="12">
        <f>VLOOKUP(H148,'[1]BANCO POPULAR'!$B$5:$C$371,1,0)</f>
        <v>131401</v>
      </c>
      <c r="H148" s="13">
        <v>131401</v>
      </c>
      <c r="I148" s="13">
        <v>131401</v>
      </c>
      <c r="K148" s="14">
        <v>1089000</v>
      </c>
      <c r="L148" s="14"/>
      <c r="M148">
        <v>102146</v>
      </c>
      <c r="N148">
        <v>102146</v>
      </c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2100235</v>
      </c>
      <c r="C149" t="s">
        <v>61</v>
      </c>
      <c r="D149">
        <v>28545119</v>
      </c>
      <c r="E149" s="11">
        <v>43858</v>
      </c>
      <c r="F149">
        <v>3209772842</v>
      </c>
      <c r="G149" s="12">
        <f>VLOOKUP(H149,'[1]BANCO POPULAR'!$B$5:$C$371,1,0)</f>
        <v>131401</v>
      </c>
      <c r="H149" s="13">
        <v>131401</v>
      </c>
      <c r="I149" s="13">
        <v>131401</v>
      </c>
      <c r="K149" s="14">
        <v>550000</v>
      </c>
      <c r="L149" s="14"/>
      <c r="M149">
        <v>1</v>
      </c>
      <c r="N149">
        <v>3248</v>
      </c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2737986</v>
      </c>
      <c r="C150" t="s">
        <v>46</v>
      </c>
      <c r="D150">
        <v>1784333</v>
      </c>
      <c r="E150" s="11">
        <v>43858</v>
      </c>
      <c r="F150">
        <v>5737624</v>
      </c>
      <c r="G150" s="12">
        <f>VLOOKUP(H150,'[1]BANCO POPULAR'!$B$5:$C$371,1,0)</f>
        <v>131401</v>
      </c>
      <c r="H150" s="13">
        <v>131401</v>
      </c>
      <c r="I150" s="13">
        <v>131401</v>
      </c>
      <c r="K150" s="14">
        <v>1190000</v>
      </c>
      <c r="L150" s="14"/>
      <c r="M150" t="s">
        <v>91</v>
      </c>
      <c r="N150">
        <v>102153</v>
      </c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2744767</v>
      </c>
      <c r="C151" t="s">
        <v>47</v>
      </c>
      <c r="D151">
        <v>13246967</v>
      </c>
      <c r="E151" s="11">
        <v>43858</v>
      </c>
      <c r="F151">
        <v>3015925113</v>
      </c>
      <c r="G151" s="12">
        <f>VLOOKUP(H151,'[1]BANCO POPULAR'!$B$5:$C$371,1,0)</f>
        <v>131401</v>
      </c>
      <c r="H151" s="13">
        <v>131401</v>
      </c>
      <c r="I151" s="13">
        <v>131401</v>
      </c>
      <c r="K151" s="14">
        <v>1000000</v>
      </c>
      <c r="L151" s="14"/>
      <c r="M151">
        <v>84007</v>
      </c>
      <c r="N151" t="s">
        <v>92</v>
      </c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3459706</v>
      </c>
      <c r="C152" t="s">
        <v>65</v>
      </c>
      <c r="D152">
        <v>30704339</v>
      </c>
      <c r="E152" s="11">
        <v>43858</v>
      </c>
      <c r="F152">
        <v>3165469841</v>
      </c>
      <c r="G152" s="12">
        <f>VLOOKUP(H152,'[1]BANCO POPULAR'!$B$5:$C$371,1,0)</f>
        <v>131401</v>
      </c>
      <c r="H152" s="13">
        <v>131401</v>
      </c>
      <c r="I152" s="13">
        <v>131401</v>
      </c>
      <c r="K152" s="14">
        <v>50000</v>
      </c>
      <c r="L152" s="14"/>
      <c r="M152">
        <v>93844</v>
      </c>
      <c r="N152">
        <v>201300311</v>
      </c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3552471</v>
      </c>
      <c r="C153" t="s">
        <v>93</v>
      </c>
      <c r="D153">
        <v>42000115</v>
      </c>
      <c r="E153" s="11">
        <v>43858</v>
      </c>
      <c r="F153">
        <v>3502912</v>
      </c>
      <c r="G153" s="12">
        <f>VLOOKUP(H153,'[1]BANCO POPULAR'!$B$5:$C$371,1,0)</f>
        <v>131402</v>
      </c>
      <c r="H153" s="13">
        <v>131402</v>
      </c>
      <c r="I153" s="13">
        <v>131402</v>
      </c>
      <c r="K153" s="14">
        <v>500000</v>
      </c>
      <c r="L153" s="14"/>
      <c r="M153">
        <v>85659</v>
      </c>
      <c r="N153">
        <v>39155</v>
      </c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51041543</v>
      </c>
      <c r="C154" t="s">
        <v>14</v>
      </c>
      <c r="D154">
        <v>4862000</v>
      </c>
      <c r="E154" s="11">
        <v>43858</v>
      </c>
      <c r="F154">
        <v>310638438</v>
      </c>
      <c r="G154" s="12">
        <f>VLOOKUP(H154,'[1]BANCO POPULAR'!$B$5:$C$371,1,0)</f>
        <v>131401</v>
      </c>
      <c r="H154" s="13">
        <v>131401</v>
      </c>
      <c r="I154" s="13">
        <v>131401</v>
      </c>
      <c r="K154" s="14">
        <v>800000</v>
      </c>
      <c r="L154" s="14"/>
      <c r="M154">
        <v>84462</v>
      </c>
      <c r="N154">
        <v>25040</v>
      </c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58761</v>
      </c>
      <c r="C155" t="s">
        <v>61</v>
      </c>
      <c r="D155">
        <v>80361476</v>
      </c>
      <c r="E155" s="11">
        <v>43859</v>
      </c>
      <c r="F155">
        <v>3125050271</v>
      </c>
      <c r="G155" s="12">
        <f>VLOOKUP(H155,'[1]BANCO POPULAR'!$B$5:$C$371,1,0)</f>
        <v>131401</v>
      </c>
      <c r="H155" s="13">
        <v>131401</v>
      </c>
      <c r="I155" s="13">
        <v>131401</v>
      </c>
      <c r="K155" s="14">
        <v>200000</v>
      </c>
      <c r="L155" s="14"/>
      <c r="M155">
        <v>85027</v>
      </c>
      <c r="N155">
        <v>1497907</v>
      </c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60947</v>
      </c>
      <c r="C156" t="s">
        <v>15</v>
      </c>
      <c r="D156">
        <v>9517800</v>
      </c>
      <c r="E156" s="11">
        <v>43859</v>
      </c>
      <c r="F156">
        <v>3204786590</v>
      </c>
      <c r="G156" s="12">
        <f>VLOOKUP(H156,'[1]BANCO POPULAR'!$B$5:$C$371,1,0)</f>
        <v>131401</v>
      </c>
      <c r="H156" s="13">
        <v>131401</v>
      </c>
      <c r="I156" s="13">
        <v>131401</v>
      </c>
      <c r="K156" s="14">
        <v>8598705</v>
      </c>
      <c r="L156" s="14"/>
      <c r="M156">
        <v>86579</v>
      </c>
      <c r="N156" s="15">
        <v>42736</v>
      </c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344882</v>
      </c>
      <c r="C157" t="s">
        <v>68</v>
      </c>
      <c r="D157">
        <v>19234057</v>
      </c>
      <c r="E157" s="11">
        <v>43859</v>
      </c>
      <c r="F157">
        <v>3103238015</v>
      </c>
      <c r="G157" s="12">
        <f>VLOOKUP(H157,'[1]BANCO POPULAR'!$B$5:$C$371,1,0)</f>
        <v>131401</v>
      </c>
      <c r="H157" s="13">
        <v>131401</v>
      </c>
      <c r="I157" s="13">
        <v>131401</v>
      </c>
      <c r="K157" s="14">
        <v>100000</v>
      </c>
      <c r="L157" s="14"/>
      <c r="M157">
        <v>201680013048</v>
      </c>
      <c r="N157" t="s">
        <v>94</v>
      </c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632745</v>
      </c>
      <c r="C158" t="s">
        <v>15</v>
      </c>
      <c r="D158">
        <v>20722878</v>
      </c>
      <c r="E158" s="11">
        <v>43859</v>
      </c>
      <c r="F158">
        <v>3143015730</v>
      </c>
      <c r="G158" s="12">
        <f>VLOOKUP(H158,'[1]BANCO POPULAR'!$B$5:$C$371,1,0)</f>
        <v>131401</v>
      </c>
      <c r="H158" s="13">
        <v>131401</v>
      </c>
      <c r="I158" s="13">
        <v>131401</v>
      </c>
      <c r="K158" s="14">
        <v>600000</v>
      </c>
      <c r="L158" s="14"/>
      <c r="M158">
        <v>84287</v>
      </c>
      <c r="N158">
        <v>286</v>
      </c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668079</v>
      </c>
      <c r="C159" t="s">
        <v>15</v>
      </c>
      <c r="D159">
        <v>41692839</v>
      </c>
      <c r="E159" s="11">
        <v>43859</v>
      </c>
      <c r="F159">
        <v>41692839</v>
      </c>
      <c r="G159" s="12">
        <f>VLOOKUP(H159,'[1]BANCO POPULAR'!$B$5:$C$371,1,0)</f>
        <v>131401</v>
      </c>
      <c r="H159" s="13">
        <v>131401</v>
      </c>
      <c r="I159" s="13">
        <v>131401</v>
      </c>
      <c r="K159" s="14">
        <v>310000</v>
      </c>
      <c r="L159" s="14"/>
      <c r="M159">
        <v>86561</v>
      </c>
      <c r="N159" t="s">
        <v>95</v>
      </c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968809</v>
      </c>
      <c r="C160" t="s">
        <v>84</v>
      </c>
      <c r="D160">
        <v>12529503</v>
      </c>
      <c r="E160" s="11">
        <v>43859</v>
      </c>
      <c r="F160">
        <v>3122578604</v>
      </c>
      <c r="G160" s="12">
        <f>VLOOKUP(H160,'[1]BANCO POPULAR'!$B$5:$C$371,1,0)</f>
        <v>131401</v>
      </c>
      <c r="H160" s="13">
        <v>131401</v>
      </c>
      <c r="I160" s="13">
        <v>131401</v>
      </c>
      <c r="K160" s="14">
        <v>1451000</v>
      </c>
      <c r="L160" s="14"/>
      <c r="M160" t="s">
        <v>96</v>
      </c>
      <c r="N160">
        <v>93421</v>
      </c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2036814</v>
      </c>
      <c r="C161" t="s">
        <v>13</v>
      </c>
      <c r="D161">
        <v>3615095</v>
      </c>
      <c r="E161" s="11">
        <v>43859</v>
      </c>
      <c r="F161">
        <v>4111743</v>
      </c>
      <c r="G161" s="12">
        <f>VLOOKUP(H161,'[1]BANCO POPULAR'!$B$5:$C$371,1,0)</f>
        <v>131401</v>
      </c>
      <c r="H161" s="13">
        <v>131401</v>
      </c>
      <c r="I161" s="13">
        <v>131401</v>
      </c>
      <c r="K161" s="14">
        <v>250000</v>
      </c>
      <c r="L161" s="14"/>
      <c r="M161">
        <v>106191</v>
      </c>
      <c r="N161">
        <v>106191</v>
      </c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2682060</v>
      </c>
      <c r="C162" t="s">
        <v>65</v>
      </c>
      <c r="D162">
        <v>8001189541</v>
      </c>
      <c r="E162" s="11">
        <v>43859</v>
      </c>
      <c r="F162">
        <v>7315465</v>
      </c>
      <c r="G162" s="12">
        <f>VLOOKUP(H162,'[1]BANCO POPULAR'!$B$5:$C$371,1,0)</f>
        <v>131401</v>
      </c>
      <c r="H162" s="13">
        <v>131401</v>
      </c>
      <c r="I162" s="13">
        <v>131401</v>
      </c>
      <c r="K162" s="14">
        <v>136658</v>
      </c>
      <c r="L162" s="14"/>
      <c r="M162">
        <v>142000052181</v>
      </c>
      <c r="N162">
        <v>142000052181</v>
      </c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3744618</v>
      </c>
      <c r="C163" t="s">
        <v>43</v>
      </c>
      <c r="D163">
        <v>3755741</v>
      </c>
      <c r="E163" s="11">
        <v>43859</v>
      </c>
      <c r="F163">
        <v>8780349</v>
      </c>
      <c r="G163" s="12">
        <f>VLOOKUP(H163,'[1]BANCO POPULAR'!$B$5:$C$371,1,0)</f>
        <v>131401</v>
      </c>
      <c r="H163" s="13">
        <v>131401</v>
      </c>
      <c r="I163" s="13">
        <v>131401</v>
      </c>
      <c r="K163" s="14">
        <v>250000</v>
      </c>
      <c r="L163" s="14"/>
      <c r="M163" t="s">
        <v>97</v>
      </c>
      <c r="N163">
        <v>34242</v>
      </c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586858</v>
      </c>
      <c r="C164" t="s">
        <v>98</v>
      </c>
      <c r="D164">
        <v>40024732</v>
      </c>
      <c r="E164" s="11">
        <v>43860</v>
      </c>
      <c r="F164">
        <v>3124552682</v>
      </c>
      <c r="G164" s="12">
        <f>VLOOKUP(H164,'[1]BANCO POPULAR'!$B$5:$C$371,1,0)</f>
        <v>131401</v>
      </c>
      <c r="H164" s="13">
        <v>131401</v>
      </c>
      <c r="I164" s="13">
        <v>131401</v>
      </c>
      <c r="K164" s="14">
        <v>2935804</v>
      </c>
      <c r="L164" s="14"/>
      <c r="M164" t="s">
        <v>99</v>
      </c>
      <c r="N164" t="s">
        <v>99</v>
      </c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768557</v>
      </c>
      <c r="C165" t="s">
        <v>19</v>
      </c>
      <c r="D165">
        <v>70520368</v>
      </c>
      <c r="E165" s="11">
        <v>43860</v>
      </c>
      <c r="F165">
        <v>3136009817</v>
      </c>
      <c r="G165" s="12">
        <f>VLOOKUP(H165,'[1]BANCO POPULAR'!$B$5:$C$371,1,0)</f>
        <v>131401</v>
      </c>
      <c r="H165" s="13">
        <v>131401</v>
      </c>
      <c r="I165" s="13">
        <v>131401</v>
      </c>
      <c r="K165" s="14">
        <v>150000</v>
      </c>
      <c r="L165" s="14"/>
      <c r="M165">
        <v>90958</v>
      </c>
      <c r="N165">
        <v>46113</v>
      </c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2526172</v>
      </c>
      <c r="C166" t="s">
        <v>65</v>
      </c>
      <c r="D166">
        <v>27422281</v>
      </c>
      <c r="E166" s="11">
        <v>43860</v>
      </c>
      <c r="F166">
        <v>3164716243</v>
      </c>
      <c r="G166" s="12">
        <f>VLOOKUP(H166,'[1]BANCO POPULAR'!$B$5:$C$371,1,0)</f>
        <v>131401</v>
      </c>
      <c r="H166" s="13">
        <v>131401</v>
      </c>
      <c r="I166" s="13">
        <v>131401</v>
      </c>
      <c r="K166" s="14">
        <v>156433.60999999999</v>
      </c>
      <c r="L166" s="14"/>
      <c r="M166">
        <v>20140605</v>
      </c>
      <c r="N166">
        <v>109283</v>
      </c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3804114</v>
      </c>
      <c r="C167" t="s">
        <v>13</v>
      </c>
      <c r="D167">
        <v>43644733</v>
      </c>
      <c r="E167" s="11">
        <v>43860</v>
      </c>
      <c r="F167">
        <v>5038247</v>
      </c>
      <c r="G167" s="12">
        <f>VLOOKUP(H167,'[1]BANCO POPULAR'!$B$5:$C$371,1,0)</f>
        <v>131401</v>
      </c>
      <c r="H167" s="13">
        <v>131401</v>
      </c>
      <c r="I167" s="13">
        <v>131401</v>
      </c>
      <c r="K167" s="14">
        <v>2000</v>
      </c>
      <c r="L167" s="14"/>
      <c r="M167" t="s">
        <v>100</v>
      </c>
      <c r="N167">
        <v>105539</v>
      </c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46200046</v>
      </c>
      <c r="C168" t="s">
        <v>13</v>
      </c>
      <c r="D168">
        <v>10217389</v>
      </c>
      <c r="E168" s="11">
        <v>43860</v>
      </c>
      <c r="F168">
        <v>3122979601</v>
      </c>
      <c r="G168" s="12">
        <f>VLOOKUP(H168,'[1]BANCO POPULAR'!$B$5:$C$371,1,0)</f>
        <v>131401</v>
      </c>
      <c r="H168" s="13">
        <v>131401</v>
      </c>
      <c r="I168" s="13">
        <v>131401</v>
      </c>
      <c r="K168" s="14">
        <v>3000</v>
      </c>
      <c r="L168" s="14"/>
      <c r="M168">
        <v>30568</v>
      </c>
      <c r="N168">
        <v>88483</v>
      </c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47833676</v>
      </c>
      <c r="C169" t="s">
        <v>15</v>
      </c>
      <c r="D169">
        <v>35316744</v>
      </c>
      <c r="E169" s="11">
        <v>43860</v>
      </c>
      <c r="F169">
        <v>3143396837</v>
      </c>
      <c r="G169" s="12">
        <f>VLOOKUP(H169,'[1]BANCO POPULAR'!$B$5:$C$371,1,0)</f>
        <v>131401</v>
      </c>
      <c r="H169" s="13">
        <v>131401</v>
      </c>
      <c r="I169" s="13">
        <v>131401</v>
      </c>
      <c r="K169" s="14">
        <v>200000</v>
      </c>
      <c r="L169" s="14"/>
      <c r="M169">
        <v>102275</v>
      </c>
      <c r="N169">
        <v>20732</v>
      </c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51147961</v>
      </c>
      <c r="C170" t="s">
        <v>14</v>
      </c>
      <c r="D170">
        <v>54250605</v>
      </c>
      <c r="E170" s="11">
        <v>43860</v>
      </c>
      <c r="F170">
        <v>3136723567</v>
      </c>
      <c r="G170" s="12">
        <f>VLOOKUP(H170,'[1]BANCO POPULAR'!$B$5:$C$371,1,0)</f>
        <v>360101</v>
      </c>
      <c r="H170" s="13">
        <v>360101</v>
      </c>
      <c r="I170" s="13">
        <v>360101</v>
      </c>
      <c r="K170" s="14">
        <v>500000</v>
      </c>
      <c r="L170" s="14"/>
      <c r="M170">
        <v>86656</v>
      </c>
      <c r="N170">
        <v>13340</v>
      </c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86794761</v>
      </c>
      <c r="C171" t="s">
        <v>32</v>
      </c>
      <c r="D171">
        <v>2921432</v>
      </c>
      <c r="E171" s="11">
        <v>43860</v>
      </c>
      <c r="F171">
        <v>3924100</v>
      </c>
      <c r="G171" s="12">
        <f>VLOOKUP(H171,'[1]BANCO POPULAR'!$B$5:$C$371,1,0)</f>
        <v>131401</v>
      </c>
      <c r="H171" s="13">
        <v>131401</v>
      </c>
      <c r="I171" s="13">
        <v>131401</v>
      </c>
      <c r="K171" s="14">
        <v>100000</v>
      </c>
      <c r="L171" s="14"/>
      <c r="M171">
        <v>86905</v>
      </c>
      <c r="N171">
        <v>46807</v>
      </c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170040</v>
      </c>
      <c r="C172" t="s">
        <v>13</v>
      </c>
      <c r="D172">
        <v>26328414</v>
      </c>
      <c r="E172" s="11">
        <v>43861</v>
      </c>
      <c r="F172">
        <v>3128951376</v>
      </c>
      <c r="G172" s="12">
        <f>VLOOKUP(H172,'[1]BANCO POPULAR'!$B$5:$C$371,1,0)</f>
        <v>131401</v>
      </c>
      <c r="H172" s="13">
        <v>131401</v>
      </c>
      <c r="I172" s="13">
        <v>131401</v>
      </c>
      <c r="K172" s="14">
        <v>400000</v>
      </c>
      <c r="L172" s="14"/>
      <c r="M172">
        <v>84818</v>
      </c>
      <c r="N172">
        <v>15907</v>
      </c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577840</v>
      </c>
      <c r="C173" t="s">
        <v>13</v>
      </c>
      <c r="D173">
        <v>43012300</v>
      </c>
      <c r="E173" s="11">
        <v>43861</v>
      </c>
      <c r="F173">
        <v>4115338</v>
      </c>
      <c r="G173" s="12">
        <f>VLOOKUP(H173,'[1]BANCO POPULAR'!$B$5:$C$371,1,0)</f>
        <v>131401</v>
      </c>
      <c r="H173" s="13">
        <v>131401</v>
      </c>
      <c r="I173" s="13">
        <v>131401</v>
      </c>
      <c r="K173" s="14">
        <v>140000</v>
      </c>
      <c r="L173" s="14"/>
      <c r="M173" t="s">
        <v>101</v>
      </c>
      <c r="N173" t="s">
        <v>102</v>
      </c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586114</v>
      </c>
      <c r="C174" t="s">
        <v>48</v>
      </c>
      <c r="D174">
        <v>12579005</v>
      </c>
      <c r="E174" s="11">
        <v>43861</v>
      </c>
      <c r="F174">
        <v>3163033333</v>
      </c>
      <c r="G174" s="12">
        <f>VLOOKUP(H174,'[1]BANCO POPULAR'!$B$5:$C$371,1,0)</f>
        <v>131401</v>
      </c>
      <c r="H174" s="13">
        <v>131401</v>
      </c>
      <c r="I174" s="13">
        <v>131401</v>
      </c>
      <c r="K174" s="14">
        <v>200000</v>
      </c>
      <c r="L174" s="14"/>
      <c r="M174">
        <v>104583</v>
      </c>
      <c r="N174">
        <v>18100</v>
      </c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586666</v>
      </c>
      <c r="C175" t="s">
        <v>98</v>
      </c>
      <c r="D175">
        <v>891803764</v>
      </c>
      <c r="E175" s="11">
        <v>43861</v>
      </c>
      <c r="F175">
        <v>3138432012</v>
      </c>
      <c r="G175" s="12">
        <f>VLOOKUP(H175,'[1]BANCO POPULAR'!$B$5:$C$371,1,0)</f>
        <v>131401</v>
      </c>
      <c r="H175" s="13">
        <v>131401</v>
      </c>
      <c r="I175" s="13">
        <v>131401</v>
      </c>
      <c r="K175" s="14">
        <v>116768</v>
      </c>
      <c r="L175" s="14"/>
      <c r="M175">
        <v>201800711</v>
      </c>
      <c r="N175">
        <v>201800711</v>
      </c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649300</v>
      </c>
      <c r="C176" t="s">
        <v>15</v>
      </c>
      <c r="D176">
        <v>24076023</v>
      </c>
      <c r="E176" s="11">
        <v>43861</v>
      </c>
      <c r="F176">
        <v>5253331</v>
      </c>
      <c r="G176" s="12">
        <f>VLOOKUP(H176,'[1]BANCO POPULAR'!$B$5:$C$371,1,0)</f>
        <v>131401</v>
      </c>
      <c r="H176" s="13">
        <v>131401</v>
      </c>
      <c r="I176" s="13">
        <v>131401</v>
      </c>
      <c r="K176" s="14">
        <v>400000</v>
      </c>
      <c r="L176" s="14"/>
      <c r="M176">
        <v>8407</v>
      </c>
      <c r="N176">
        <v>103442</v>
      </c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717603</v>
      </c>
      <c r="C177" t="s">
        <v>15</v>
      </c>
      <c r="D177">
        <v>41579356</v>
      </c>
      <c r="E177" s="11">
        <v>43861</v>
      </c>
      <c r="F177">
        <v>3187948508</v>
      </c>
      <c r="G177" s="12">
        <f>VLOOKUP(H177,'[1]BANCO POPULAR'!$B$5:$C$371,1,0)</f>
        <v>131401</v>
      </c>
      <c r="H177" s="13">
        <v>131401</v>
      </c>
      <c r="I177" s="13">
        <v>131401</v>
      </c>
      <c r="K177" s="14">
        <v>1630000</v>
      </c>
      <c r="L177" s="14"/>
      <c r="M177">
        <v>96186</v>
      </c>
      <c r="N177">
        <v>201000166</v>
      </c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1068165</v>
      </c>
      <c r="C178" t="s">
        <v>45</v>
      </c>
      <c r="D178">
        <v>10218774</v>
      </c>
      <c r="E178" s="11">
        <v>43861</v>
      </c>
      <c r="F178">
        <v>3113159805</v>
      </c>
      <c r="G178" s="12">
        <f>VLOOKUP(H178,'[1]BANCO POPULAR'!$B$5:$C$371,1,0)</f>
        <v>131401</v>
      </c>
      <c r="H178" s="13">
        <v>131401</v>
      </c>
      <c r="I178" s="13">
        <v>131401</v>
      </c>
      <c r="K178" s="14">
        <v>691350</v>
      </c>
      <c r="L178" s="14"/>
      <c r="M178">
        <v>201980030379</v>
      </c>
      <c r="N178" t="s">
        <v>103</v>
      </c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1068176</v>
      </c>
      <c r="C179" t="s">
        <v>45</v>
      </c>
      <c r="D179">
        <v>10212924</v>
      </c>
      <c r="E179" s="11">
        <v>43861</v>
      </c>
      <c r="F179">
        <v>3006099207</v>
      </c>
      <c r="G179" s="12">
        <f>VLOOKUP(H179,'[1]BANCO POPULAR'!$B$5:$C$371,1,0)</f>
        <v>131401</v>
      </c>
      <c r="H179" s="13">
        <v>131401</v>
      </c>
      <c r="I179" s="13">
        <v>131401</v>
      </c>
      <c r="K179" s="14">
        <v>5034000</v>
      </c>
      <c r="L179" s="14"/>
      <c r="M179">
        <v>30166</v>
      </c>
      <c r="N179">
        <v>110437</v>
      </c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17908239</v>
      </c>
      <c r="C180" t="s">
        <v>43</v>
      </c>
      <c r="D180">
        <v>7462008</v>
      </c>
      <c r="E180" s="11">
        <v>43861</v>
      </c>
      <c r="F180">
        <v>3043439725</v>
      </c>
      <c r="G180" s="12">
        <f>VLOOKUP(H180,'[1]BANCO POPULAR'!$B$5:$C$371,1,0)</f>
        <v>131401</v>
      </c>
      <c r="H180" s="13">
        <v>131401</v>
      </c>
      <c r="I180" s="13">
        <v>131401</v>
      </c>
      <c r="K180" s="14">
        <v>2262301</v>
      </c>
      <c r="L180" s="14"/>
      <c r="M180">
        <v>5506</v>
      </c>
      <c r="N180">
        <v>102279</v>
      </c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>
        <v>50253590</v>
      </c>
      <c r="B181">
        <v>51146319</v>
      </c>
      <c r="C181" t="s">
        <v>14</v>
      </c>
      <c r="D181">
        <v>11791252</v>
      </c>
      <c r="E181" s="11">
        <v>43861</v>
      </c>
      <c r="F181">
        <v>3127989656</v>
      </c>
      <c r="G181" s="12">
        <f>VLOOKUP(H181,'[1]BANCO POPULAR'!$B$5:$C$371,1,0)</f>
        <v>131401</v>
      </c>
      <c r="H181" s="13">
        <v>131401</v>
      </c>
      <c r="I181" s="13">
        <v>131401</v>
      </c>
      <c r="K181" s="14">
        <v>1000000</v>
      </c>
      <c r="L181" s="14"/>
      <c r="M181">
        <v>23587</v>
      </c>
      <c r="N181">
        <v>84813</v>
      </c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E182" s="11"/>
      <c r="G182" s="12"/>
      <c r="H182" s="12"/>
      <c r="I182" s="13"/>
      <c r="J182" s="14"/>
      <c r="K182" s="14"/>
      <c r="L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E183" s="11"/>
      <c r="G183" s="12"/>
      <c r="H183" s="12"/>
      <c r="I183" s="13"/>
      <c r="J183" s="14"/>
      <c r="K183" s="14"/>
      <c r="L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E184" s="11"/>
      <c r="G184" s="12"/>
      <c r="H184" s="12"/>
      <c r="I184" s="13"/>
      <c r="J184" s="14"/>
      <c r="K184" s="14"/>
      <c r="L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E185" s="11"/>
      <c r="G185" s="12"/>
      <c r="H185" s="12"/>
      <c r="I185" s="13"/>
      <c r="J185" s="14"/>
      <c r="K185" s="14"/>
      <c r="L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E186" s="11"/>
      <c r="G186" s="12"/>
      <c r="H186" s="12"/>
      <c r="I186" s="13"/>
      <c r="J186" s="14"/>
      <c r="K186" s="14"/>
      <c r="L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E187" s="11"/>
      <c r="G187" s="12"/>
      <c r="H187" s="12"/>
      <c r="I187" s="13"/>
      <c r="J187" s="14"/>
      <c r="K187" s="14"/>
      <c r="L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E188" s="11"/>
      <c r="G188" s="12"/>
      <c r="H188" s="12"/>
      <c r="I188" s="13"/>
      <c r="J188" s="14"/>
      <c r="K188" s="14"/>
      <c r="L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E189" s="11"/>
      <c r="G189" s="12"/>
      <c r="H189" s="12"/>
      <c r="I189" s="13"/>
      <c r="J189" s="14"/>
      <c r="K189" s="14"/>
      <c r="L189" s="14"/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E190" s="11"/>
      <c r="G190" s="12"/>
      <c r="H190" s="12"/>
      <c r="I190" s="13"/>
      <c r="J190" s="14"/>
      <c r="K190" s="14"/>
      <c r="L190" s="14"/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E191" s="11"/>
      <c r="G191" s="12"/>
      <c r="H191" s="12"/>
      <c r="I191" s="13"/>
      <c r="J191" s="14"/>
      <c r="K191" s="14"/>
      <c r="L191" s="14"/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E192" s="11"/>
      <c r="G192" s="12"/>
      <c r="H192" s="12"/>
      <c r="I192" s="13"/>
      <c r="J192" s="14"/>
      <c r="K192" s="14"/>
      <c r="L192" s="14"/>
      <c r="O192" s="14"/>
      <c r="P192" s="13"/>
      <c r="Q192" s="14"/>
      <c r="R192" s="13"/>
      <c r="S192" s="14"/>
      <c r="T192" s="13"/>
      <c r="U192" s="13"/>
      <c r="V192" s="14"/>
    </row>
    <row r="193" spans="5:22" x14ac:dyDescent="0.25">
      <c r="E193" s="11"/>
      <c r="G193" s="12"/>
      <c r="H193" s="12"/>
      <c r="I193" s="13"/>
      <c r="J193" s="14"/>
      <c r="K193" s="14"/>
      <c r="L193" s="14"/>
      <c r="O193" s="14"/>
      <c r="P193" s="13"/>
      <c r="Q193" s="14"/>
      <c r="R193" s="13"/>
      <c r="S193" s="14"/>
      <c r="T193" s="13"/>
      <c r="U193" s="13"/>
      <c r="V193" s="14"/>
    </row>
    <row r="194" spans="5:22" x14ac:dyDescent="0.25">
      <c r="E194" s="11"/>
      <c r="G194" s="12"/>
      <c r="H194" s="12"/>
      <c r="I194" s="13"/>
      <c r="J194" s="14"/>
      <c r="K194" s="14"/>
      <c r="L194" s="14"/>
      <c r="O194" s="14"/>
      <c r="P194" s="13"/>
      <c r="Q194" s="14"/>
      <c r="R194" s="13"/>
      <c r="S194" s="14"/>
      <c r="T194" s="13"/>
      <c r="U194" s="13"/>
      <c r="V194" s="14"/>
    </row>
    <row r="195" spans="5:22" x14ac:dyDescent="0.25">
      <c r="E195" s="11"/>
      <c r="G195" s="12"/>
      <c r="H195" s="12"/>
      <c r="I195" s="13"/>
      <c r="J195" s="14"/>
      <c r="K195" s="14"/>
      <c r="L195" s="14"/>
      <c r="O195" s="14"/>
      <c r="P195" s="13"/>
      <c r="Q195" s="14"/>
      <c r="R195" s="13"/>
      <c r="S195" s="14"/>
      <c r="T195" s="13"/>
      <c r="U195" s="13"/>
      <c r="V195" s="14"/>
    </row>
    <row r="196" spans="5:22" x14ac:dyDescent="0.25">
      <c r="E196" s="11"/>
      <c r="G196" s="12"/>
      <c r="H196" s="12"/>
      <c r="I196" s="13"/>
      <c r="J196" s="14"/>
      <c r="K196" s="14"/>
      <c r="L196" s="14"/>
      <c r="O196" s="14"/>
      <c r="P196" s="13"/>
      <c r="Q196" s="14"/>
      <c r="R196" s="13"/>
      <c r="S196" s="14"/>
      <c r="T196" s="13"/>
      <c r="U196" s="13"/>
      <c r="V196" s="14"/>
    </row>
    <row r="197" spans="5:22" x14ac:dyDescent="0.25">
      <c r="E197" s="11"/>
      <c r="G197" s="12"/>
      <c r="H197" s="12"/>
      <c r="I197" s="13"/>
      <c r="J197" s="14"/>
      <c r="K197" s="14"/>
      <c r="L197" s="14"/>
      <c r="O197" s="14"/>
      <c r="P197" s="13"/>
      <c r="Q197" s="14"/>
      <c r="R197" s="13"/>
      <c r="S197" s="14"/>
      <c r="T197" s="13"/>
      <c r="U197" s="13"/>
      <c r="V197" s="14"/>
    </row>
    <row r="198" spans="5:22" x14ac:dyDescent="0.25">
      <c r="E198" s="11"/>
      <c r="G198" s="12"/>
      <c r="H198" s="12"/>
      <c r="I198" s="13"/>
      <c r="J198" s="14"/>
      <c r="K198" s="14"/>
      <c r="L198" s="14"/>
      <c r="O198" s="14"/>
      <c r="P198" s="13"/>
      <c r="Q198" s="14"/>
      <c r="R198" s="13"/>
      <c r="S198" s="14"/>
      <c r="T198" s="13"/>
      <c r="U198" s="13"/>
      <c r="V198" s="14"/>
    </row>
    <row r="199" spans="5:22" x14ac:dyDescent="0.25">
      <c r="E199" s="11"/>
      <c r="G199" s="12"/>
      <c r="H199" s="12"/>
      <c r="I199" s="13"/>
      <c r="J199" s="14"/>
      <c r="K199" s="14"/>
      <c r="L199" s="14"/>
      <c r="O199" s="14"/>
      <c r="P199" s="13"/>
      <c r="Q199" s="14"/>
      <c r="R199" s="13"/>
      <c r="S199" s="14"/>
      <c r="T199" s="13"/>
      <c r="U199" s="13"/>
      <c r="V199" s="14"/>
    </row>
    <row r="200" spans="5:22" x14ac:dyDescent="0.25">
      <c r="E200" s="11"/>
      <c r="G200" s="12"/>
      <c r="H200" s="12"/>
      <c r="I200" s="13"/>
      <c r="J200" s="14"/>
      <c r="K200" s="14"/>
      <c r="L200" s="14"/>
      <c r="O200" s="14"/>
      <c r="P200" s="13"/>
      <c r="Q200" s="14"/>
      <c r="R200" s="13"/>
      <c r="S200" s="14"/>
      <c r="T200" s="13"/>
      <c r="U200" s="13"/>
      <c r="V200" s="14"/>
    </row>
    <row r="201" spans="5:22" x14ac:dyDescent="0.25">
      <c r="E201" s="11"/>
      <c r="G201" s="12"/>
      <c r="H201" s="12"/>
      <c r="I201" s="13"/>
      <c r="J201" s="14"/>
      <c r="K201" s="14"/>
      <c r="L201" s="14"/>
      <c r="O201" s="14"/>
      <c r="P201" s="13"/>
      <c r="Q201" s="14"/>
      <c r="R201" s="13"/>
      <c r="S201" s="14"/>
      <c r="T201" s="13"/>
      <c r="U201" s="13"/>
      <c r="V201" s="14"/>
    </row>
    <row r="202" spans="5:22" x14ac:dyDescent="0.25">
      <c r="E202" s="11"/>
      <c r="G202" s="12"/>
      <c r="H202" s="12"/>
      <c r="I202" s="13"/>
      <c r="J202" s="14"/>
      <c r="K202" s="14"/>
      <c r="L202" s="14"/>
      <c r="O202" s="14"/>
      <c r="P202" s="13"/>
      <c r="Q202" s="14"/>
      <c r="R202" s="13"/>
      <c r="S202" s="14"/>
      <c r="T202" s="13"/>
      <c r="U202" s="13"/>
      <c r="V202" s="14"/>
    </row>
    <row r="203" spans="5:22" x14ac:dyDescent="0.25">
      <c r="E203" s="11"/>
      <c r="G203" s="12"/>
      <c r="H203" s="12"/>
      <c r="I203" s="13"/>
      <c r="J203" s="14"/>
      <c r="K203" s="14"/>
      <c r="L203" s="14"/>
      <c r="O203" s="14"/>
      <c r="P203" s="13"/>
      <c r="Q203" s="14"/>
      <c r="R203" s="13"/>
      <c r="S203" s="14"/>
      <c r="T203" s="13"/>
      <c r="U203" s="13"/>
      <c r="V203" s="14"/>
    </row>
    <row r="204" spans="5:22" x14ac:dyDescent="0.25">
      <c r="E204" s="11"/>
      <c r="G204" s="12"/>
      <c r="H204" s="12"/>
      <c r="I204" s="13"/>
      <c r="J204" s="14"/>
      <c r="K204" s="14"/>
      <c r="L204" s="14"/>
      <c r="O204" s="14"/>
      <c r="P204" s="13"/>
      <c r="Q204" s="14"/>
      <c r="R204" s="13"/>
      <c r="S204" s="14"/>
      <c r="T204" s="13"/>
      <c r="U204" s="13"/>
      <c r="V204" s="14"/>
    </row>
    <row r="205" spans="5:22" x14ac:dyDescent="0.25">
      <c r="E205" s="11"/>
      <c r="G205" s="12"/>
      <c r="H205" s="12"/>
      <c r="I205" s="13"/>
      <c r="J205" s="14"/>
      <c r="K205" s="14"/>
      <c r="L205" s="14"/>
      <c r="O205" s="14"/>
      <c r="P205" s="13"/>
      <c r="Q205" s="14"/>
      <c r="R205" s="13"/>
      <c r="S205" s="14"/>
      <c r="T205" s="13"/>
      <c r="U205" s="13"/>
      <c r="V205" s="14"/>
    </row>
    <row r="206" spans="5:22" x14ac:dyDescent="0.25">
      <c r="E206" s="11"/>
      <c r="G206" s="12"/>
      <c r="H206" s="12"/>
      <c r="I206" s="13"/>
      <c r="J206" s="14"/>
      <c r="K206" s="14"/>
      <c r="L206" s="14"/>
      <c r="O206" s="14"/>
      <c r="P206" s="13"/>
      <c r="Q206" s="14"/>
      <c r="R206" s="13"/>
      <c r="S206" s="14"/>
      <c r="T206" s="13"/>
      <c r="U206" s="13"/>
      <c r="V206" s="14"/>
    </row>
    <row r="207" spans="5:22" x14ac:dyDescent="0.25">
      <c r="E207" s="11"/>
      <c r="G207" s="12"/>
      <c r="H207" s="12"/>
      <c r="I207" s="13"/>
      <c r="J207" s="14"/>
      <c r="K207" s="14"/>
      <c r="L207" s="14"/>
      <c r="O207" s="14"/>
      <c r="P207" s="13"/>
      <c r="Q207" s="14"/>
      <c r="R207" s="13"/>
      <c r="S207" s="14"/>
      <c r="T207" s="13"/>
      <c r="U207" s="13"/>
      <c r="V207" s="14"/>
    </row>
    <row r="208" spans="5:22" x14ac:dyDescent="0.25">
      <c r="E208" s="11"/>
      <c r="G208" s="12"/>
      <c r="H208" s="12"/>
      <c r="I208" s="13"/>
      <c r="J208" s="14"/>
      <c r="K208" s="14"/>
      <c r="L208" s="14"/>
      <c r="O208" s="14"/>
      <c r="P208" s="13"/>
      <c r="Q208" s="14"/>
      <c r="R208" s="13"/>
      <c r="S208" s="14"/>
      <c r="T208" s="13"/>
      <c r="U208" s="13"/>
      <c r="V208" s="14"/>
    </row>
    <row r="209" spans="5:22" x14ac:dyDescent="0.25">
      <c r="E209" s="11"/>
      <c r="G209" s="12"/>
      <c r="H209" s="12"/>
      <c r="I209" s="13"/>
      <c r="J209" s="14"/>
      <c r="K209" s="14"/>
      <c r="L209" s="14"/>
      <c r="O209" s="14"/>
      <c r="P209" s="13"/>
      <c r="Q209" s="14"/>
      <c r="R209" s="13"/>
      <c r="S209" s="14"/>
      <c r="T209" s="13"/>
      <c r="U209" s="13"/>
      <c r="V209" s="14"/>
    </row>
    <row r="210" spans="5:22" x14ac:dyDescent="0.25">
      <c r="E210" s="11"/>
      <c r="G210" s="12"/>
      <c r="H210" s="12"/>
      <c r="I210" s="13"/>
      <c r="J210" s="14"/>
      <c r="K210" s="14"/>
      <c r="L210" s="14"/>
      <c r="O210" s="14"/>
      <c r="P210" s="13"/>
      <c r="Q210" s="14"/>
      <c r="R210" s="13"/>
      <c r="S210" s="14"/>
      <c r="T210" s="13"/>
      <c r="U210" s="13"/>
      <c r="V210" s="14"/>
    </row>
    <row r="211" spans="5:22" x14ac:dyDescent="0.25">
      <c r="E211" s="11"/>
      <c r="G211" s="12"/>
      <c r="H211" s="12"/>
      <c r="I211" s="13"/>
      <c r="J211" s="14"/>
      <c r="K211" s="14"/>
      <c r="L211" s="14"/>
      <c r="O211" s="14"/>
      <c r="P211" s="13"/>
      <c r="Q211" s="14"/>
      <c r="R211" s="13"/>
      <c r="S211" s="14"/>
      <c r="T211" s="13"/>
      <c r="U211" s="13"/>
      <c r="V211" s="14"/>
    </row>
    <row r="212" spans="5:22" x14ac:dyDescent="0.25">
      <c r="E212" s="11"/>
      <c r="G212" s="12"/>
      <c r="H212" s="12"/>
      <c r="I212" s="13"/>
      <c r="J212" s="14"/>
      <c r="K212" s="14"/>
      <c r="L212" s="14"/>
      <c r="O212" s="14"/>
      <c r="P212" s="13"/>
      <c r="Q212" s="14"/>
      <c r="R212" s="13"/>
      <c r="S212" s="14"/>
      <c r="T212" s="13"/>
      <c r="U212" s="13"/>
      <c r="V212" s="14"/>
    </row>
    <row r="213" spans="5:22" x14ac:dyDescent="0.25">
      <c r="E213" s="11"/>
      <c r="G213" s="12"/>
      <c r="H213" s="12"/>
      <c r="I213" s="13"/>
      <c r="J213" s="14"/>
      <c r="K213" s="14"/>
      <c r="L213" s="14"/>
      <c r="O213" s="14"/>
      <c r="P213" s="13"/>
      <c r="Q213" s="14"/>
      <c r="R213" s="13"/>
      <c r="S213" s="14"/>
      <c r="T213" s="13"/>
      <c r="U213" s="13"/>
      <c r="V213" s="14"/>
    </row>
    <row r="214" spans="5:22" x14ac:dyDescent="0.25">
      <c r="E214" s="11"/>
      <c r="G214" s="12"/>
      <c r="H214" s="12"/>
      <c r="I214" s="13"/>
      <c r="J214" s="14"/>
      <c r="K214" s="14"/>
      <c r="L214" s="14"/>
      <c r="O214" s="14"/>
      <c r="P214" s="13"/>
      <c r="Q214" s="14"/>
      <c r="R214" s="13"/>
      <c r="S214" s="14"/>
      <c r="T214" s="13"/>
      <c r="U214" s="13"/>
      <c r="V214" s="14"/>
    </row>
    <row r="215" spans="5:22" x14ac:dyDescent="0.25">
      <c r="E215" s="11"/>
      <c r="G215" s="12"/>
      <c r="H215" s="12"/>
      <c r="I215" s="13"/>
      <c r="J215" s="14"/>
      <c r="K215" s="14"/>
      <c r="L215" s="14"/>
      <c r="O215" s="14"/>
      <c r="P215" s="13"/>
      <c r="Q215" s="14"/>
      <c r="R215" s="13"/>
      <c r="S215" s="14"/>
      <c r="T215" s="13"/>
      <c r="U215" s="13"/>
      <c r="V215" s="14"/>
    </row>
    <row r="216" spans="5:22" x14ac:dyDescent="0.25">
      <c r="E216" s="11"/>
      <c r="G216" s="12"/>
      <c r="H216" s="12"/>
      <c r="I216" s="13"/>
      <c r="J216" s="14"/>
      <c r="K216" s="14"/>
      <c r="L216" s="14"/>
      <c r="O216" s="14"/>
      <c r="P216" s="13"/>
      <c r="Q216" s="14"/>
      <c r="R216" s="13"/>
      <c r="S216" s="14"/>
      <c r="T216" s="13"/>
      <c r="U216" s="13"/>
      <c r="V216" s="14"/>
    </row>
    <row r="217" spans="5:22" x14ac:dyDescent="0.25">
      <c r="E217" s="11"/>
      <c r="G217" s="12"/>
      <c r="H217" s="12"/>
      <c r="I217" s="13"/>
      <c r="J217" s="14"/>
      <c r="K217" s="14"/>
      <c r="L217" s="14"/>
      <c r="O217" s="14"/>
      <c r="P217" s="13"/>
      <c r="Q217" s="14"/>
      <c r="R217" s="13"/>
      <c r="S217" s="14"/>
      <c r="T217" s="13"/>
      <c r="U217" s="13"/>
      <c r="V217" s="14"/>
    </row>
    <row r="218" spans="5:22" x14ac:dyDescent="0.25">
      <c r="E218" s="11"/>
      <c r="G218" s="12"/>
      <c r="H218" s="12"/>
      <c r="I218" s="13"/>
      <c r="J218" s="14"/>
      <c r="K218" s="14"/>
      <c r="L218" s="14"/>
      <c r="O218" s="14"/>
      <c r="P218" s="13"/>
      <c r="Q218" s="14"/>
      <c r="R218" s="13"/>
      <c r="S218" s="14"/>
      <c r="T218" s="13"/>
      <c r="U218" s="13"/>
      <c r="V218" s="14"/>
    </row>
    <row r="219" spans="5:22" x14ac:dyDescent="0.25">
      <c r="E219" s="11"/>
      <c r="G219" s="12"/>
      <c r="H219" s="12"/>
      <c r="I219" s="13"/>
      <c r="J219" s="14"/>
      <c r="K219" s="14"/>
      <c r="L219" s="14"/>
      <c r="O219" s="14"/>
      <c r="P219" s="13"/>
      <c r="Q219" s="14"/>
      <c r="R219" s="13"/>
      <c r="S219" s="14"/>
      <c r="T219" s="13"/>
      <c r="U219" s="13"/>
      <c r="V219" s="14"/>
    </row>
    <row r="220" spans="5:22" x14ac:dyDescent="0.25">
      <c r="E220" s="11"/>
      <c r="G220" s="12"/>
      <c r="H220" s="12"/>
      <c r="I220" s="13"/>
      <c r="J220" s="14"/>
      <c r="K220" s="14"/>
      <c r="L220" s="14"/>
      <c r="O220" s="14"/>
      <c r="P220" s="13"/>
      <c r="Q220" s="14"/>
      <c r="R220" s="13"/>
      <c r="S220" s="14"/>
      <c r="T220" s="13"/>
      <c r="U220" s="13"/>
      <c r="V220" s="14"/>
    </row>
    <row r="221" spans="5:22" x14ac:dyDescent="0.25">
      <c r="E221" s="11"/>
      <c r="G221" s="12"/>
      <c r="H221" s="12"/>
      <c r="I221" s="13"/>
      <c r="J221" s="14"/>
      <c r="K221" s="14"/>
      <c r="L221" s="14"/>
      <c r="N221" s="11"/>
      <c r="O221" s="14"/>
      <c r="P221" s="13"/>
      <c r="Q221" s="14"/>
      <c r="R221" s="13"/>
      <c r="S221" s="14"/>
      <c r="T221" s="13"/>
      <c r="U221" s="13"/>
      <c r="V221" s="14"/>
    </row>
    <row r="222" spans="5:22" x14ac:dyDescent="0.25">
      <c r="E222" s="11"/>
      <c r="G222" s="12"/>
      <c r="H222" s="12"/>
      <c r="I222" s="13"/>
      <c r="J222" s="14"/>
      <c r="K222" s="14"/>
      <c r="L222" s="14"/>
      <c r="O222" s="14"/>
      <c r="P222" s="13"/>
      <c r="Q222" s="14"/>
      <c r="R222" s="13"/>
      <c r="S222" s="14"/>
      <c r="T222" s="13"/>
      <c r="U222" s="13"/>
      <c r="V222" s="14"/>
    </row>
    <row r="223" spans="5:22" x14ac:dyDescent="0.25">
      <c r="E223" s="11"/>
      <c r="G223" s="12"/>
      <c r="H223" s="12"/>
      <c r="I223" s="13"/>
      <c r="J223" s="14"/>
      <c r="K223" s="14"/>
      <c r="L223" s="14"/>
      <c r="O223" s="14"/>
      <c r="P223" s="13"/>
      <c r="Q223" s="14"/>
      <c r="R223" s="13"/>
      <c r="S223" s="14"/>
      <c r="T223" s="13"/>
      <c r="U223" s="13"/>
      <c r="V223" s="14"/>
    </row>
    <row r="224" spans="5:22" x14ac:dyDescent="0.25">
      <c r="E224" s="11"/>
      <c r="G224" s="12"/>
      <c r="H224" s="12"/>
      <c r="I224" s="13"/>
      <c r="J224" s="14"/>
      <c r="K224" s="14"/>
      <c r="L224" s="14"/>
      <c r="O224" s="14"/>
      <c r="P224" s="13"/>
      <c r="Q224" s="14"/>
      <c r="R224" s="13"/>
      <c r="S224" s="14"/>
      <c r="T224" s="13"/>
      <c r="U224" s="13"/>
      <c r="V224" s="14"/>
    </row>
    <row r="225" spans="5:22" x14ac:dyDescent="0.25">
      <c r="E225" s="11"/>
      <c r="G225" s="12"/>
      <c r="H225" s="12"/>
      <c r="I225" s="13"/>
      <c r="J225" s="14"/>
      <c r="K225" s="14"/>
      <c r="L225" s="14"/>
      <c r="O225" s="14"/>
      <c r="P225" s="13"/>
      <c r="Q225" s="14"/>
      <c r="R225" s="13"/>
      <c r="S225" s="14"/>
      <c r="T225" s="13"/>
      <c r="U225" s="13"/>
      <c r="V225" s="14"/>
    </row>
    <row r="226" spans="5:22" x14ac:dyDescent="0.25">
      <c r="E226" s="11"/>
      <c r="G226" s="12"/>
      <c r="H226" s="12"/>
      <c r="I226" s="13"/>
      <c r="J226" s="14"/>
      <c r="K226" s="14"/>
      <c r="L226" s="14"/>
      <c r="O226" s="14"/>
      <c r="P226" s="13"/>
      <c r="Q226" s="14"/>
      <c r="R226" s="13"/>
      <c r="S226" s="14"/>
      <c r="T226" s="13"/>
      <c r="U226" s="13"/>
      <c r="V226" s="14"/>
    </row>
    <row r="227" spans="5:22" x14ac:dyDescent="0.25">
      <c r="E227" s="11"/>
      <c r="G227" s="12"/>
      <c r="H227" s="12"/>
      <c r="I227" s="13"/>
      <c r="J227" s="14"/>
      <c r="K227" s="14"/>
      <c r="L227" s="14"/>
      <c r="O227" s="14"/>
      <c r="P227" s="13"/>
      <c r="Q227" s="14"/>
      <c r="R227" s="13"/>
      <c r="S227" s="14"/>
      <c r="T227" s="13"/>
      <c r="U227" s="13"/>
      <c r="V227" s="14"/>
    </row>
    <row r="228" spans="5:22" x14ac:dyDescent="0.25">
      <c r="E228" s="11"/>
      <c r="G228" s="12"/>
      <c r="H228" s="12"/>
      <c r="I228" s="13"/>
      <c r="J228" s="14"/>
      <c r="K228" s="14"/>
      <c r="L228" s="14"/>
      <c r="O228" s="14"/>
      <c r="P228" s="13"/>
      <c r="Q228" s="14"/>
      <c r="R228" s="13"/>
      <c r="S228" s="14"/>
      <c r="T228" s="13"/>
      <c r="U228" s="13"/>
      <c r="V228" s="14"/>
    </row>
    <row r="229" spans="5:22" x14ac:dyDescent="0.25">
      <c r="E229" s="11"/>
      <c r="G229" s="12"/>
      <c r="H229" s="12"/>
      <c r="I229" s="13"/>
      <c r="J229" s="14"/>
      <c r="K229" s="14"/>
      <c r="L229" s="14"/>
      <c r="O229" s="14"/>
      <c r="P229" s="13"/>
      <c r="Q229" s="14"/>
      <c r="R229" s="13"/>
      <c r="S229" s="14"/>
      <c r="T229" s="13"/>
      <c r="U229" s="13"/>
      <c r="V229" s="14"/>
    </row>
    <row r="230" spans="5:22" x14ac:dyDescent="0.25">
      <c r="E230" s="11"/>
      <c r="G230" s="12"/>
      <c r="H230" s="12"/>
      <c r="I230" s="13"/>
      <c r="J230" s="14"/>
      <c r="K230" s="14"/>
      <c r="L230" s="14"/>
      <c r="O230" s="14"/>
      <c r="P230" s="13"/>
      <c r="Q230" s="14"/>
      <c r="R230" s="13"/>
      <c r="S230" s="14"/>
      <c r="T230" s="13"/>
      <c r="U230" s="13"/>
      <c r="V230" s="14"/>
    </row>
    <row r="231" spans="5:22" x14ac:dyDescent="0.25">
      <c r="E231" s="11"/>
      <c r="G231" s="12"/>
      <c r="H231" s="12"/>
      <c r="I231" s="13"/>
      <c r="J231" s="14"/>
      <c r="K231" s="14"/>
      <c r="L231" s="14"/>
      <c r="O231" s="14"/>
      <c r="P231" s="13"/>
      <c r="Q231" s="14"/>
      <c r="R231" s="13"/>
      <c r="S231" s="14"/>
      <c r="T231" s="13"/>
      <c r="U231" s="13"/>
      <c r="V231" s="14"/>
    </row>
    <row r="232" spans="5:22" x14ac:dyDescent="0.25">
      <c r="E232" s="11"/>
      <c r="G232" s="12"/>
      <c r="H232" s="12"/>
      <c r="I232" s="13"/>
      <c r="J232" s="14"/>
      <c r="K232" s="14"/>
      <c r="L232" s="14"/>
      <c r="O232" s="14"/>
      <c r="P232" s="13"/>
      <c r="Q232" s="14"/>
      <c r="R232" s="13"/>
      <c r="S232" s="14"/>
      <c r="T232" s="13"/>
      <c r="U232" s="13"/>
      <c r="V232" s="14"/>
    </row>
    <row r="233" spans="5:22" x14ac:dyDescent="0.25">
      <c r="E233" s="11"/>
      <c r="G233" s="12"/>
      <c r="H233" s="12"/>
      <c r="I233" s="13"/>
      <c r="J233" s="14"/>
      <c r="K233" s="14"/>
      <c r="L233" s="14"/>
      <c r="O233" s="14"/>
      <c r="P233" s="13"/>
      <c r="Q233" s="14"/>
      <c r="R233" s="13"/>
      <c r="S233" s="14"/>
      <c r="T233" s="13"/>
      <c r="U233" s="13"/>
      <c r="V233" s="14"/>
    </row>
    <row r="234" spans="5:22" x14ac:dyDescent="0.25">
      <c r="E234" s="11"/>
      <c r="G234" s="12"/>
      <c r="H234" s="12"/>
      <c r="I234" s="13"/>
      <c r="J234" s="14"/>
      <c r="K234" s="14"/>
      <c r="L234" s="14"/>
      <c r="O234" s="14"/>
      <c r="P234" s="13"/>
      <c r="Q234" s="14"/>
      <c r="R234" s="13"/>
      <c r="S234" s="14"/>
      <c r="T234" s="13"/>
      <c r="U234" s="13"/>
      <c r="V234" s="14"/>
    </row>
    <row r="235" spans="5:22" x14ac:dyDescent="0.25">
      <c r="E235" s="11"/>
      <c r="G235" s="12"/>
      <c r="H235" s="12"/>
      <c r="I235" s="13"/>
      <c r="J235" s="14"/>
      <c r="K235" s="14"/>
      <c r="L235" s="14"/>
      <c r="O235" s="14"/>
      <c r="P235" s="13"/>
      <c r="Q235" s="14"/>
      <c r="R235" s="13"/>
      <c r="S235" s="14"/>
      <c r="T235" s="13"/>
      <c r="U235" s="13"/>
      <c r="V235" s="14"/>
    </row>
    <row r="236" spans="5:22" x14ac:dyDescent="0.25">
      <c r="E236" s="11"/>
      <c r="G236" s="12"/>
      <c r="H236" s="12"/>
      <c r="I236" s="13"/>
      <c r="J236" s="14"/>
      <c r="K236" s="14"/>
      <c r="L236" s="14"/>
      <c r="O236" s="14"/>
      <c r="P236" s="13"/>
      <c r="Q236" s="14"/>
      <c r="R236" s="13"/>
      <c r="S236" s="14"/>
      <c r="T236" s="13"/>
      <c r="U236" s="13"/>
      <c r="V236" s="14"/>
    </row>
    <row r="237" spans="5:22" x14ac:dyDescent="0.25">
      <c r="E237" s="11"/>
      <c r="G237" s="12"/>
      <c r="H237" s="12"/>
      <c r="I237" s="13"/>
      <c r="J237" s="14"/>
      <c r="K237" s="14"/>
      <c r="L237" s="14"/>
      <c r="O237" s="14"/>
      <c r="P237" s="13"/>
      <c r="Q237" s="14"/>
      <c r="R237" s="13"/>
      <c r="S237" s="14"/>
      <c r="T237" s="13"/>
      <c r="U237" s="13"/>
      <c r="V237" s="14"/>
    </row>
    <row r="238" spans="5:22" x14ac:dyDescent="0.25">
      <c r="E238" s="11"/>
      <c r="G238" s="12"/>
      <c r="H238" s="12"/>
      <c r="I238" s="13"/>
      <c r="J238" s="14"/>
      <c r="K238" s="14"/>
      <c r="L238" s="14"/>
      <c r="O238" s="14"/>
      <c r="P238" s="13"/>
      <c r="Q238" s="14"/>
      <c r="R238" s="13"/>
      <c r="S238" s="14"/>
      <c r="T238" s="13"/>
      <c r="U238" s="13"/>
      <c r="V238" s="14"/>
    </row>
    <row r="239" spans="5:22" x14ac:dyDescent="0.25">
      <c r="E239" s="11"/>
      <c r="G239" s="12"/>
      <c r="H239" s="12"/>
      <c r="I239" s="13"/>
      <c r="J239" s="14"/>
      <c r="K239" s="14"/>
      <c r="L239" s="14"/>
      <c r="O239" s="14"/>
      <c r="P239" s="13"/>
      <c r="Q239" s="14"/>
      <c r="R239" s="13"/>
      <c r="S239" s="14"/>
      <c r="T239" s="13"/>
      <c r="U239" s="13"/>
      <c r="V239" s="14"/>
    </row>
    <row r="240" spans="5:22" x14ac:dyDescent="0.25">
      <c r="E240" s="11"/>
      <c r="G240" s="12"/>
      <c r="H240" s="12"/>
      <c r="I240" s="13"/>
      <c r="J240" s="14"/>
      <c r="K240" s="14"/>
      <c r="L240" s="14"/>
      <c r="O240" s="14"/>
      <c r="P240" s="13"/>
      <c r="Q240" s="14"/>
      <c r="R240" s="13"/>
      <c r="S240" s="14"/>
      <c r="T240" s="13"/>
      <c r="U240" s="13"/>
      <c r="V240" s="14"/>
    </row>
    <row r="241" spans="5:22" x14ac:dyDescent="0.25">
      <c r="E241" s="11"/>
      <c r="G241" s="12"/>
      <c r="H241" s="12"/>
      <c r="I241" s="13"/>
      <c r="J241" s="14"/>
      <c r="K241" s="14"/>
      <c r="L241" s="14"/>
      <c r="O241" s="14"/>
      <c r="P241" s="13"/>
      <c r="Q241" s="14"/>
      <c r="R241" s="13"/>
      <c r="S241" s="14"/>
      <c r="T241" s="13"/>
      <c r="U241" s="13"/>
      <c r="V241" s="14"/>
    </row>
    <row r="242" spans="5:22" x14ac:dyDescent="0.25">
      <c r="E242" s="11"/>
      <c r="G242" s="12"/>
      <c r="H242" s="12"/>
      <c r="I242" s="13"/>
      <c r="J242" s="14"/>
      <c r="K242" s="14"/>
      <c r="L242" s="14"/>
      <c r="O242" s="14"/>
      <c r="P242" s="13"/>
      <c r="Q242" s="14"/>
      <c r="R242" s="13"/>
      <c r="S242" s="14"/>
      <c r="T242" s="13"/>
      <c r="U242" s="13"/>
      <c r="V242" s="14"/>
    </row>
    <row r="243" spans="5:22" x14ac:dyDescent="0.25">
      <c r="E243" s="11"/>
      <c r="G243" s="12"/>
      <c r="H243" s="12"/>
      <c r="I243" s="13"/>
      <c r="J243" s="14"/>
      <c r="K243" s="14"/>
      <c r="L243" s="14"/>
      <c r="O243" s="14"/>
      <c r="P243" s="13"/>
      <c r="Q243" s="14"/>
      <c r="R243" s="13"/>
      <c r="S243" s="14"/>
      <c r="T243" s="13"/>
      <c r="U243" s="13"/>
      <c r="V243" s="14"/>
    </row>
    <row r="244" spans="5:22" x14ac:dyDescent="0.25">
      <c r="E244" s="11"/>
      <c r="G244" s="12"/>
      <c r="H244" s="12"/>
      <c r="I244" s="13"/>
      <c r="J244" s="14"/>
      <c r="K244" s="14"/>
      <c r="L244" s="14"/>
      <c r="O244" s="14"/>
      <c r="P244" s="13"/>
      <c r="Q244" s="14"/>
      <c r="R244" s="13"/>
      <c r="S244" s="14"/>
      <c r="T244" s="13"/>
      <c r="U244" s="13"/>
      <c r="V244" s="14"/>
    </row>
    <row r="245" spans="5:22" x14ac:dyDescent="0.25">
      <c r="E245" s="11"/>
      <c r="G245" s="12"/>
      <c r="H245" s="12"/>
      <c r="I245" s="13"/>
      <c r="J245" s="14"/>
      <c r="K245" s="14"/>
      <c r="L245" s="14"/>
      <c r="O245" s="14"/>
      <c r="P245" s="13"/>
      <c r="Q245" s="14"/>
      <c r="R245" s="13"/>
      <c r="S245" s="14"/>
      <c r="T245" s="13"/>
      <c r="U245" s="13"/>
      <c r="V245" s="14"/>
    </row>
    <row r="246" spans="5:22" x14ac:dyDescent="0.25">
      <c r="E246" s="11"/>
      <c r="G246" s="12"/>
      <c r="H246" s="12"/>
      <c r="I246" s="13"/>
      <c r="J246" s="14"/>
      <c r="K246" s="14"/>
      <c r="L246" s="14"/>
      <c r="O246" s="14"/>
      <c r="P246" s="13"/>
      <c r="Q246" s="14"/>
      <c r="R246" s="13"/>
      <c r="S246" s="14"/>
      <c r="T246" s="13"/>
      <c r="U246" s="13"/>
      <c r="V246" s="14"/>
    </row>
    <row r="247" spans="5:22" x14ac:dyDescent="0.25">
      <c r="E247" s="11"/>
      <c r="G247" s="12"/>
      <c r="H247" s="12"/>
      <c r="I247" s="13"/>
      <c r="J247" s="14"/>
      <c r="K247" s="14"/>
      <c r="L247" s="14"/>
      <c r="O247" s="14"/>
      <c r="P247" s="13"/>
      <c r="Q247" s="14"/>
      <c r="R247" s="13"/>
      <c r="S247" s="14"/>
      <c r="T247" s="13"/>
      <c r="U247" s="13"/>
      <c r="V247" s="14"/>
    </row>
    <row r="248" spans="5:22" x14ac:dyDescent="0.25">
      <c r="E248" s="11"/>
      <c r="G248" s="12"/>
      <c r="H248" s="12"/>
      <c r="I248" s="13"/>
      <c r="J248" s="14"/>
      <c r="K248" s="14"/>
      <c r="L248" s="14"/>
      <c r="O248" s="14"/>
      <c r="P248" s="13"/>
      <c r="Q248" s="14"/>
      <c r="R248" s="13"/>
      <c r="S248" s="14"/>
      <c r="T248" s="13"/>
      <c r="U248" s="13"/>
      <c r="V248" s="14"/>
    </row>
    <row r="249" spans="5:22" x14ac:dyDescent="0.25">
      <c r="E249" s="11"/>
      <c r="G249" s="12"/>
      <c r="H249" s="12"/>
      <c r="I249" s="13"/>
      <c r="J249" s="14"/>
      <c r="K249" s="14"/>
      <c r="L249" s="14"/>
      <c r="O249" s="14"/>
      <c r="P249" s="13"/>
      <c r="Q249" s="14"/>
      <c r="R249" s="13"/>
      <c r="S249" s="14"/>
      <c r="T249" s="13"/>
      <c r="U249" s="13"/>
      <c r="V249" s="14"/>
    </row>
    <row r="250" spans="5:22" x14ac:dyDescent="0.25">
      <c r="E250" s="11"/>
      <c r="G250" s="12"/>
      <c r="H250" s="12"/>
      <c r="I250" s="13"/>
      <c r="J250" s="14"/>
      <c r="K250" s="14"/>
      <c r="L250" s="14"/>
      <c r="O250" s="14"/>
      <c r="P250" s="13"/>
      <c r="Q250" s="14"/>
      <c r="R250" s="13"/>
      <c r="S250" s="14"/>
      <c r="T250" s="13"/>
      <c r="U250" s="13"/>
      <c r="V250" s="14"/>
    </row>
    <row r="251" spans="5:22" x14ac:dyDescent="0.25">
      <c r="E251" s="11"/>
      <c r="G251" s="12"/>
      <c r="H251" s="12"/>
      <c r="I251" s="13"/>
      <c r="J251" s="14"/>
      <c r="K251" s="14"/>
      <c r="L251" s="14"/>
      <c r="O251" s="14"/>
      <c r="P251" s="13"/>
      <c r="Q251" s="14"/>
      <c r="R251" s="13"/>
      <c r="S251" s="14"/>
      <c r="T251" s="13"/>
      <c r="U251" s="13"/>
      <c r="V251" s="14"/>
    </row>
    <row r="252" spans="5:22" x14ac:dyDescent="0.25">
      <c r="E252" s="11"/>
      <c r="G252" s="12"/>
      <c r="H252" s="12"/>
      <c r="I252" s="13"/>
      <c r="J252" s="14"/>
      <c r="K252" s="14"/>
      <c r="L252" s="14"/>
      <c r="O252" s="14"/>
      <c r="P252" s="13"/>
      <c r="Q252" s="14"/>
      <c r="R252" s="13"/>
      <c r="S252" s="14"/>
      <c r="T252" s="13"/>
      <c r="U252" s="13"/>
      <c r="V252" s="14"/>
    </row>
    <row r="253" spans="5:22" x14ac:dyDescent="0.25">
      <c r="E253" s="11"/>
      <c r="G253" s="12"/>
      <c r="H253" s="12"/>
      <c r="I253" s="13"/>
      <c r="J253" s="14"/>
      <c r="K253" s="14"/>
      <c r="L253" s="14"/>
      <c r="O253" s="14"/>
      <c r="P253" s="13"/>
      <c r="Q253" s="14"/>
      <c r="R253" s="13"/>
      <c r="S253" s="14"/>
      <c r="T253" s="13"/>
      <c r="U253" s="13"/>
      <c r="V253" s="14"/>
    </row>
    <row r="254" spans="5:22" x14ac:dyDescent="0.25">
      <c r="E254" s="11"/>
      <c r="G254" s="12"/>
      <c r="H254" s="12"/>
      <c r="I254" s="13"/>
      <c r="J254" s="14"/>
      <c r="K254" s="14"/>
      <c r="L254" s="14"/>
      <c r="O254" s="14"/>
      <c r="P254" s="13"/>
      <c r="Q254" s="14"/>
      <c r="R254" s="13"/>
      <c r="S254" s="14"/>
      <c r="T254" s="13"/>
      <c r="U254" s="13"/>
      <c r="V254" s="14"/>
    </row>
    <row r="255" spans="5:22" x14ac:dyDescent="0.25">
      <c r="E255" s="11"/>
      <c r="G255" s="12"/>
      <c r="H255" s="12"/>
      <c r="I255" s="13"/>
      <c r="J255" s="14"/>
      <c r="K255" s="14"/>
      <c r="L255" s="14"/>
      <c r="O255" s="14"/>
      <c r="P255" s="13"/>
      <c r="Q255" s="14"/>
      <c r="R255" s="13"/>
      <c r="S255" s="14"/>
      <c r="T255" s="13"/>
      <c r="U255" s="13"/>
      <c r="V255" s="14"/>
    </row>
    <row r="256" spans="5:22" x14ac:dyDescent="0.25">
      <c r="E256" s="11"/>
      <c r="G256" s="12"/>
      <c r="H256" s="12"/>
      <c r="I256" s="13"/>
      <c r="J256" s="14"/>
      <c r="K256" s="14"/>
      <c r="L256" s="14"/>
      <c r="O256" s="14"/>
      <c r="P256" s="13"/>
      <c r="Q256" s="14"/>
      <c r="R256" s="13"/>
      <c r="S256" s="14"/>
      <c r="T256" s="13"/>
      <c r="U256" s="13"/>
      <c r="V256" s="14"/>
    </row>
    <row r="257" spans="5:22" x14ac:dyDescent="0.25">
      <c r="E257" s="11"/>
      <c r="G257" s="12"/>
      <c r="H257" s="12"/>
      <c r="I257" s="13"/>
      <c r="J257" s="14"/>
      <c r="K257" s="14"/>
      <c r="L257" s="14"/>
      <c r="O257" s="14"/>
      <c r="P257" s="13"/>
      <c r="Q257" s="14"/>
      <c r="R257" s="13"/>
      <c r="S257" s="14"/>
      <c r="T257" s="13"/>
      <c r="U257" s="13"/>
      <c r="V257" s="14"/>
    </row>
    <row r="258" spans="5:22" x14ac:dyDescent="0.25">
      <c r="E258" s="11"/>
      <c r="G258" s="12"/>
      <c r="H258" s="12"/>
      <c r="I258" s="13"/>
      <c r="J258" s="14"/>
      <c r="K258" s="14"/>
      <c r="L258" s="14"/>
      <c r="O258" s="14"/>
      <c r="P258" s="13"/>
      <c r="Q258" s="14"/>
      <c r="R258" s="13"/>
      <c r="S258" s="14"/>
      <c r="T258" s="13"/>
      <c r="U258" s="13"/>
      <c r="V258" s="14"/>
    </row>
    <row r="259" spans="5:22" x14ac:dyDescent="0.25">
      <c r="E259" s="11"/>
      <c r="G259" s="12"/>
      <c r="H259" s="12"/>
      <c r="I259" s="13"/>
      <c r="J259" s="14"/>
      <c r="K259" s="14"/>
      <c r="L259" s="14"/>
      <c r="O259" s="14"/>
      <c r="P259" s="13"/>
      <c r="Q259" s="14"/>
      <c r="R259" s="13"/>
      <c r="S259" s="14"/>
      <c r="T259" s="13"/>
      <c r="U259" s="13"/>
      <c r="V259" s="14"/>
    </row>
    <row r="260" spans="5:22" x14ac:dyDescent="0.25">
      <c r="E260" s="11"/>
      <c r="G260" s="12"/>
      <c r="H260" s="12"/>
      <c r="I260" s="13"/>
      <c r="J260" s="14"/>
      <c r="K260" s="14"/>
      <c r="L260" s="14"/>
      <c r="O260" s="14"/>
      <c r="P260" s="13"/>
      <c r="Q260" s="14"/>
      <c r="R260" s="13"/>
      <c r="S260" s="14"/>
      <c r="T260" s="13"/>
      <c r="U260" s="13"/>
      <c r="V260" s="14"/>
    </row>
    <row r="261" spans="5:22" x14ac:dyDescent="0.25">
      <c r="E261" s="11"/>
      <c r="G261" s="12"/>
      <c r="H261" s="12"/>
      <c r="I261" s="13"/>
      <c r="J261" s="14"/>
      <c r="K261" s="14"/>
      <c r="L261" s="14"/>
      <c r="O261" s="14"/>
      <c r="P261" s="13"/>
      <c r="Q261" s="14"/>
      <c r="R261" s="13"/>
      <c r="S261" s="14"/>
      <c r="T261" s="13"/>
      <c r="U261" s="13"/>
      <c r="V261" s="14"/>
    </row>
  </sheetData>
  <autoFilter ref="A1:IJ18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2020-02-04T17:33:30Z</dcterms:created>
  <dcterms:modified xsi:type="dcterms:W3CDTF">2020-02-04T17:33:47Z</dcterms:modified>
</cp:coreProperties>
</file>