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Z:\2013_01711\Mis.3.7\1_Caracterizacion\"/>
    </mc:Choice>
  </mc:AlternateContent>
  <xr:revisionPtr revIDLastSave="0" documentId="13_ncr:1_{9ECF95FD-5094-4189-8EEE-2517444181F3}" xr6:coauthVersionLast="45" xr6:coauthVersionMax="45" xr10:uidLastSave="{00000000-0000-0000-0000-000000000000}"/>
  <bookViews>
    <workbookView xWindow="-120" yWindow="-120" windowWidth="20730" windowHeight="11160" tabRatio="651" xr2:uid="{00000000-000D-0000-FFFF-FFFF00000000}"/>
  </bookViews>
  <sheets>
    <sheet name="Formato Caracterización" sheetId="1" r:id="rId1"/>
    <sheet name="Hoja1" sheetId="8" state="hidden" r:id="rId2"/>
    <sheet name="Listas Desplegables" sheetId="3" state="hidden" r:id="rId3"/>
    <sheet name="Consulta Listas Desplegables" sheetId="7" state="hidden" r:id="rId4"/>
  </sheets>
  <definedNames>
    <definedName name="_xlnm._FilterDatabase" localSheetId="3" hidden="1">'Consulta Listas Desplegables'!$A$1:$BV$166</definedName>
    <definedName name="_xlnm._FilterDatabase" localSheetId="2" hidden="1">'Listas Desplegables'!$A$2:$BT$166</definedName>
    <definedName name="_xlnm.Print_Area" localSheetId="0">'Formato Caracterización'!$A$1:$CT$139</definedName>
    <definedName name="Externo">'Listas Desplegables'!$G$3:$G$159</definedName>
    <definedName name="Interno">'Listas Desplegables'!$F$3:$F$96</definedName>
    <definedName name="_xlnm.Print_Titles" localSheetId="0">'Formato Caracterización'!$1:$6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" l="1"/>
  <c r="BS11" i="1"/>
  <c r="S11" i="1"/>
  <c r="CF10" i="1"/>
  <c r="CM2" i="1" s="1"/>
  <c r="D7" i="7" l="1"/>
  <c r="D6" i="7"/>
  <c r="B3" i="7" l="1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B6" i="7"/>
  <c r="C6" i="7"/>
  <c r="E6" i="7"/>
  <c r="F6" i="7"/>
  <c r="G6" i="7"/>
  <c r="H6" i="7"/>
  <c r="I6" i="7"/>
  <c r="J6" i="7"/>
  <c r="K6" i="7"/>
  <c r="L6" i="7"/>
  <c r="M6" i="7"/>
  <c r="N6" i="7"/>
  <c r="O6" i="7"/>
  <c r="P6" i="7"/>
  <c r="B7" i="7"/>
  <c r="C7" i="7"/>
  <c r="E7" i="7"/>
  <c r="F7" i="7"/>
  <c r="G7" i="7"/>
  <c r="H7" i="7"/>
  <c r="I7" i="7"/>
  <c r="J7" i="7"/>
  <c r="K7" i="7"/>
  <c r="L7" i="7"/>
  <c r="M7" i="7"/>
  <c r="N7" i="7"/>
  <c r="O7" i="7"/>
  <c r="P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P126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P128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P130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P137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P138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P141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P143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P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P150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P152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P156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P157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P158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P162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P164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P166" i="7"/>
  <c r="P2" i="7"/>
  <c r="O2" i="7"/>
  <c r="N2" i="7"/>
  <c r="M2" i="7"/>
  <c r="L2" i="7"/>
  <c r="K2" i="7"/>
  <c r="J2" i="7"/>
  <c r="I2" i="7"/>
  <c r="H2" i="7"/>
  <c r="G2" i="7"/>
  <c r="D2" i="7"/>
  <c r="E2" i="7"/>
  <c r="F2" i="7"/>
  <c r="C2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3" i="7"/>
  <c r="A4" i="7"/>
  <c r="A5" i="7"/>
  <c r="A6" i="7"/>
  <c r="B2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7" i="7"/>
  <c r="A8" i="7"/>
  <c r="P1" i="7"/>
  <c r="O1" i="7"/>
  <c r="N1" i="7"/>
  <c r="M1" i="7"/>
  <c r="L1" i="7"/>
  <c r="K1" i="7"/>
  <c r="J1" i="7"/>
  <c r="H1" i="7"/>
  <c r="I1" i="7"/>
  <c r="F1" i="7"/>
  <c r="G1" i="7"/>
  <c r="E1" i="7"/>
  <c r="D1" i="7"/>
  <c r="C1" i="7"/>
  <c r="B1" i="7"/>
  <c r="A2" i="7"/>
  <c r="A1" i="7"/>
  <c r="BV7" i="7" l="1"/>
  <c r="BT7" i="3"/>
</calcChain>
</file>

<file path=xl/sharedStrings.xml><?xml version="1.0" encoding="utf-8"?>
<sst xmlns="http://schemas.openxmlformats.org/spreadsheetml/2006/main" count="1149" uniqueCount="754">
  <si>
    <t xml:space="preserve">Fecha: </t>
  </si>
  <si>
    <t>Revisador por:</t>
  </si>
  <si>
    <t>Elaborado por:</t>
  </si>
  <si>
    <t>Aprobado por:</t>
  </si>
  <si>
    <t>Estratégico</t>
  </si>
  <si>
    <t>Misional</t>
  </si>
  <si>
    <t>Apoyo</t>
  </si>
  <si>
    <t>Evaluación</t>
  </si>
  <si>
    <t>Tipo de proceso</t>
  </si>
  <si>
    <t>Área o Dependencia</t>
  </si>
  <si>
    <t>CARACTERIZACIÓN DE PROCESO</t>
  </si>
  <si>
    <t>Entradas</t>
  </si>
  <si>
    <t>Planear</t>
  </si>
  <si>
    <t>Hacer</t>
  </si>
  <si>
    <t>Verificar</t>
  </si>
  <si>
    <t>PHVM</t>
  </si>
  <si>
    <t>Mejorar</t>
  </si>
  <si>
    <t>Fecha:</t>
  </si>
  <si>
    <t>Nombre</t>
  </si>
  <si>
    <t>Estado en SUIT</t>
  </si>
  <si>
    <t>1. Despacho del Ministro</t>
  </si>
  <si>
    <t>1.1 Oficina Asesora de Jurídica</t>
  </si>
  <si>
    <t>2. Despacho del Viceministro General</t>
  </si>
  <si>
    <t>2.1 Oficina de Control Interno</t>
  </si>
  <si>
    <t>2.2 Oficina Asesora de Planeación</t>
  </si>
  <si>
    <t>2.3 Oficina de Bonos Pensionales</t>
  </si>
  <si>
    <t>3. Despacho del Viceministro Técnico</t>
  </si>
  <si>
    <t>3.1 Dirección General de Política Macroeconómica</t>
  </si>
  <si>
    <t>3.2 Dirección General de Regulación Financiera</t>
  </si>
  <si>
    <t>3.3 Dirección General de la Regulación Económica de la Seguridad Social</t>
  </si>
  <si>
    <t>3.3.1 Subdirección de Pensiones</t>
  </si>
  <si>
    <t>3.3.2 Subdirección de Salud y Riesgos Profesionales</t>
  </si>
  <si>
    <t>4. Secretaría General</t>
  </si>
  <si>
    <t>4.1 Oficina de Control Disciplinario Interno</t>
  </si>
  <si>
    <t>4.2 Subdirección Jurídica</t>
  </si>
  <si>
    <t>4.3 Dirección Administrativa</t>
  </si>
  <si>
    <t>4.3.1 Subdirección Financiera</t>
  </si>
  <si>
    <t>4.3.2 Subdirección de Recursos Humanos</t>
  </si>
  <si>
    <t>4.3.3 Subdirección de Servicios</t>
  </si>
  <si>
    <t>4.4 Dirección de Tecnología</t>
  </si>
  <si>
    <t>4.4.1 Subdirección de Administración de Recursos Tecnológicos</t>
  </si>
  <si>
    <t>4.4.2 Subdirección de Ingeniería de Software</t>
  </si>
  <si>
    <t>5. Dirección General del Presupuesto Público Nacional</t>
  </si>
  <si>
    <t>5.1 Subdirección de Análisis y Consolidación Presupuestal</t>
  </si>
  <si>
    <t>5.2 Subdirección de Infraestructura y Desarrollo Económico</t>
  </si>
  <si>
    <t>5.3 Subdirección de Administración General del Estado</t>
  </si>
  <si>
    <t>5.4 Subdirección de Desarrollo Social</t>
  </si>
  <si>
    <t>6. Dirección General de Crédito Público y Tesoro Nacional</t>
  </si>
  <si>
    <t>6.1 Subdirección de Financiamiento Interno de la Nación</t>
  </si>
  <si>
    <t>6.2 Subdirección de Financiamiento Externo de la Nación</t>
  </si>
  <si>
    <t>6.3 Subdirección de Financiamiento con Organismos Multilaterales y Gobiernos</t>
  </si>
  <si>
    <t>6.4 Subdirección de Tesorería</t>
  </si>
  <si>
    <t>6.5 Subdirección de Financiamiento de Otras Entidades, Seguimiento, Saneamiento y Cartera</t>
  </si>
  <si>
    <t>6.6 Subdirección de Banca de Inversión</t>
  </si>
  <si>
    <t>6.7 Subdirección de Riesgo</t>
  </si>
  <si>
    <t>6.8 Subdirección de Operaciones</t>
  </si>
  <si>
    <t>7. Dirección General de Apoyo Fiscal</t>
  </si>
  <si>
    <t>7.1 Subdirección de Apoyo al Saneamiento Fiscal Territorial</t>
  </si>
  <si>
    <t>7.2 Subdirección de Fortalecimiento Institucional Territorial</t>
  </si>
  <si>
    <t>8. Órganos de Asesoría y Coordinación</t>
  </si>
  <si>
    <t>8.1 Consejo Superior de Política Fiscal</t>
  </si>
  <si>
    <t>8.2 Consejo Macroeconómico</t>
  </si>
  <si>
    <t>8.3 Comité Sectorial de Desarrollo Administrativo</t>
  </si>
  <si>
    <t>8.4 Comité de Coordinación del Sistema de Control Interno y Calidad</t>
  </si>
  <si>
    <t>Versión</t>
  </si>
  <si>
    <t>Fecha</t>
  </si>
  <si>
    <t>Descripción del Cambio</t>
  </si>
  <si>
    <t>Asesor SUG</t>
  </si>
  <si>
    <t>No.</t>
  </si>
  <si>
    <t>Est.1.1 Planeación estratégica sectorial e institucional</t>
  </si>
  <si>
    <t>Mis.1.1 Coordinación y seguimiento de la Política Macroeconómica y Fiscal</t>
  </si>
  <si>
    <t>Mis.2.1 Programación Presupuestal de los recursos de la Nación</t>
  </si>
  <si>
    <t>Mis.2.2 Administración y seguimiento a la ejecución presupuestal</t>
  </si>
  <si>
    <t>Mis.3.1 Financiamiento Interno del PGN</t>
  </si>
  <si>
    <t>Mis.3.2 Financiamiento a Entidades</t>
  </si>
  <si>
    <t>Mis.3.3 Financiamiento con Organismos Multilaterales y Gobiernos</t>
  </si>
  <si>
    <t>Mis.3.4 Gestión de Liquidez</t>
  </si>
  <si>
    <t>Mis.3.5 Gestión de Ingresos, Pagos y Presentación de Estados Financieros</t>
  </si>
  <si>
    <t>Mis.3.6 Administración de la Sobretasa de la Gasolina y ACPM</t>
  </si>
  <si>
    <t xml:space="preserve">Mis.3.7 Gestión de Particiones Estatales y Sistemas Cofinanciados de Transporte Masivo </t>
  </si>
  <si>
    <t>Mis.3.8 Apoyo a la Estructuración de Proyectos para la Vinculación de Capital Privado en Sectores de Responsabilidad del Estado</t>
  </si>
  <si>
    <t>Mis.3.9 Gestión de Bonos Pensionales</t>
  </si>
  <si>
    <t>Mis.3.10 Gestión de Riesgo Fiscal</t>
  </si>
  <si>
    <t>Mis.3.11 Apoyo, seguimiento y control del cubrimiento del pasivo pensional de las Entidades Territoriales</t>
  </si>
  <si>
    <t>Mis.3.13 Administración Integrada de la Información Financiera (SIIF Nación)</t>
  </si>
  <si>
    <t>Mis.3.14 Financiamiento Externo de la Nación y relaciones con Inversionistas</t>
  </si>
  <si>
    <t>Mis.4.1 Asesoría Tributaria y Financiera a Entidades Territoriales</t>
  </si>
  <si>
    <t>Mis.4.2 Monitoreo y Apoyo al Saneamiento Fiscal de Entidades Territoriales</t>
  </si>
  <si>
    <t>Mis.4.3 Seguimiento al comportamiento financiero y fiscal del Sistema de Seguridad Social Integral</t>
  </si>
  <si>
    <t>Mis.4.5 Coordinación de la ejecución de la estrategia de monitoreo, seguimiento y control al uso de los recursos del Sistema General de Participaciones</t>
  </si>
  <si>
    <t>Mis.4.6 Apoyo al Saneamiento Financiero Pensional de Entidades Estatales</t>
  </si>
  <si>
    <t xml:space="preserve">Mis.4.8 Viabilidad, modificación, monitoreo, seguimiento y evaluación de los Programas de Saneamiento Fiscal y Financiero de las Empresas Sociales del Estado </t>
  </si>
  <si>
    <t>Mis.4.9 Participación en los Órganos Colegiados de Administración y Decisión del Sistema General de Regalías</t>
  </si>
  <si>
    <t>Apo.2.1 Administración de Personal</t>
  </si>
  <si>
    <t>Apo.2.2 Desarrollo de Personal</t>
  </si>
  <si>
    <t>Apo.2.3 Gestión de Comisión Interior o Exterior</t>
  </si>
  <si>
    <t>Apo.4.1 Adquisición de Bienes y Servicios</t>
  </si>
  <si>
    <t>Apo.4.2 Administración de Bienes y Servicios</t>
  </si>
  <si>
    <t xml:space="preserve">Apo.4.5 Gestión Ambiental </t>
  </si>
  <si>
    <t>Apo.5.1 Defensa Judicial, pago de sentencias y conciliaciones</t>
  </si>
  <si>
    <t>Apo.5.3 Cartera</t>
  </si>
  <si>
    <t>Eva.1.1 Evaluación Independiente</t>
  </si>
  <si>
    <t>Procesos</t>
  </si>
  <si>
    <t>Cargo</t>
  </si>
  <si>
    <t>Para consultar las practicas de gestión aplicables (1. Planes 2. Indicadores 3. Riesgos 4. Mejoras 5. REPAC 6. Documentos) consulte el SMGI</t>
  </si>
  <si>
    <t>Proveedores</t>
  </si>
  <si>
    <t>Plan Nacional de Desarrollo.</t>
  </si>
  <si>
    <t>Metodología a utilizar en la formulación de planes.</t>
  </si>
  <si>
    <t>Salidas</t>
  </si>
  <si>
    <t>Presidencia de la República</t>
  </si>
  <si>
    <t>Programas de Gobierno</t>
  </si>
  <si>
    <t>Plan Estratégico Sector Hacienda</t>
  </si>
  <si>
    <t>Plan Estratégico Institucional MHCP</t>
  </si>
  <si>
    <t>Entidades Adscritas y Vinculadas al Sector Hacienda</t>
  </si>
  <si>
    <t>Líneas de Política
del Departamento Administrativo de
la Función Pública</t>
  </si>
  <si>
    <t>Modelo Integrado de Planeación y Gestión</t>
  </si>
  <si>
    <t>Visión de esfuerzos institucionales y sectoriales</t>
  </si>
  <si>
    <t>Alta Dirección del MHCP</t>
  </si>
  <si>
    <t>Lineamientos Estratégicos del MHCP</t>
  </si>
  <si>
    <t>Misión y Visión del MHCP</t>
  </si>
  <si>
    <t>Planes de anteriores vigencias</t>
  </si>
  <si>
    <t>Metodologías de planeación y monitoreo</t>
  </si>
  <si>
    <t>Grupo Sistema Único de Gestión – OAP MHCP</t>
  </si>
  <si>
    <t>Informe de seguimiento al plan estratégico sectorial</t>
  </si>
  <si>
    <t>Monitoreo ejecución Plan Estratégico del MHCP</t>
  </si>
  <si>
    <t>Temas relacionados con gestión de la calidad, eficiencia administrativa y cero papel, racionalización de trámites, modernización, riesgos operativos o de anticorrupción, etc.</t>
  </si>
  <si>
    <t>Informe de seguimiento al plan estratégico institucional del MHCP</t>
  </si>
  <si>
    <t>Plan de comunicaciones</t>
  </si>
  <si>
    <t>Medios de comunicación</t>
  </si>
  <si>
    <t>Ciudadanía</t>
  </si>
  <si>
    <t>Campañas o estrategias para divulgación por redes sociales</t>
  </si>
  <si>
    <t>Solicitudes de divulgación de información</t>
  </si>
  <si>
    <t>Plan Comunicaciones divulgado en la intranet</t>
  </si>
  <si>
    <t>Comunicados Boletines, Videos, Fotografía, Asistencia Foros del Ministro
Intranet Piezas de comunicación</t>
  </si>
  <si>
    <t>Informe publicación de noticias del Ministerio de Hacienda</t>
  </si>
  <si>
    <t>Informe redes sociales</t>
  </si>
  <si>
    <t>Informe de Seguimiento publicaciones en la intranet</t>
  </si>
  <si>
    <t>Informe de publicaciones de las pantallas</t>
  </si>
  <si>
    <t>Resultados de la revisión del SUG.</t>
  </si>
  <si>
    <t>Información de auditorías internas de calidad</t>
  </si>
  <si>
    <t>Lineamientos y/o requerimientos normativos</t>
  </si>
  <si>
    <t>Planes de mejoramiento.</t>
  </si>
  <si>
    <t>Plan de mantenimiento y mejoramiento del Sistema Único de Gestión – SUG.</t>
  </si>
  <si>
    <t>Estrategia de mantenimiento y mejoramiento del SUG</t>
  </si>
  <si>
    <t>Publicación de documentos vigentes</t>
  </si>
  <si>
    <t>Resultados del seguimiento y medición de procesos</t>
  </si>
  <si>
    <t>Riesgos del proceso gestionado</t>
  </si>
  <si>
    <t>Informes de seguimiento</t>
  </si>
  <si>
    <t>Informe de Revisión del Sistema Único de Gestión</t>
  </si>
  <si>
    <t>Metodologías del SUG</t>
  </si>
  <si>
    <t>Asesoría</t>
  </si>
  <si>
    <t>Capacitación</t>
  </si>
  <si>
    <t>Estrategia de mantenimiento y mejoramiento del SUG.</t>
  </si>
  <si>
    <t>Información requerida para la revisión del sistema.</t>
  </si>
  <si>
    <t>Plan para el mantenimiento y mejoramiento del SUG</t>
  </si>
  <si>
    <t>Plan para el mantenimiento y mejoramiento del SUG.</t>
  </si>
  <si>
    <t>Necesidades de asesoría y/o capacitación</t>
  </si>
  <si>
    <t>Unidades Ejecutoras</t>
  </si>
  <si>
    <t>Subdirección de Operaciones</t>
  </si>
  <si>
    <t>Solicitud de Distribución del PAC</t>
  </si>
  <si>
    <t>Metas de Pago</t>
  </si>
  <si>
    <t>Decreto de liquidación.</t>
  </si>
  <si>
    <t>Resolución de Presupuesto del Servicio de la Deuda de la Nación</t>
  </si>
  <si>
    <t>Solicitudes de modificación de PAC</t>
  </si>
  <si>
    <t>Ley de Presupuesto del Sistema General de Regalías (SGR).</t>
  </si>
  <si>
    <t>Plan Bienal de Caja del SGR</t>
  </si>
  <si>
    <t>Banco de la Republica</t>
  </si>
  <si>
    <t>Subdirección Financiamiento Interno de la Nación</t>
  </si>
  <si>
    <t>Subdirección Financiamiento Externo de la Nación</t>
  </si>
  <si>
    <t>Documentos legales que soporten ajustes Presupuestales</t>
  </si>
  <si>
    <t>PAC</t>
  </si>
  <si>
    <t>PBC</t>
  </si>
  <si>
    <t>Proyección de pagos de regalías</t>
  </si>
  <si>
    <t>Resolución de pagos de servicio de la deuda</t>
  </si>
  <si>
    <t>Proyecciones de pago</t>
  </si>
  <si>
    <t>Extractos bancarios</t>
  </si>
  <si>
    <t>Programación de pagos entidades</t>
  </si>
  <si>
    <t>Órdenes de pago autorizadas</t>
  </si>
  <si>
    <t>Cuentas bancarias DTN</t>
  </si>
  <si>
    <t>Cuenta Bancaria Activa</t>
  </si>
  <si>
    <t>Orden de pago autorizadas</t>
  </si>
  <si>
    <t>Decisión de colocación de excedentes</t>
  </si>
  <si>
    <t>Recaudos de los recursos de la Nación.</t>
  </si>
  <si>
    <t>Giros de los recursos de la Nación.</t>
  </si>
  <si>
    <t>Acreedores varios por recursos de la Nación sujetos a devolución.</t>
  </si>
  <si>
    <t>Embargos de las cuentas del Tesoro de entidades nacionales.</t>
  </si>
  <si>
    <t>Pagos por devoluciones de recursos.</t>
  </si>
  <si>
    <t>Fondos recibidos en administración</t>
  </si>
  <si>
    <t>Deuda de la Nación Interna y Externa.</t>
  </si>
  <si>
    <t>Giros de la sobretasa a la gasolina y ACPM.</t>
  </si>
  <si>
    <t>Transferencia de recursos del S.G.R. de la ANM y la ANH</t>
  </si>
  <si>
    <t>Giros de recursos del SGR.</t>
  </si>
  <si>
    <t>PAC básico</t>
  </si>
  <si>
    <t xml:space="preserve"> PAC actualizado</t>
  </si>
  <si>
    <t>PBC (Plan Bienal de Caja) básico</t>
  </si>
  <si>
    <t>Flujo de Pagos</t>
  </si>
  <si>
    <t>Cuentas bancarias Activas -tesorerías entidades</t>
  </si>
  <si>
    <t>Orden de Pago en estado pagada en SIIF y SPGR.</t>
  </si>
  <si>
    <t>Archivos de Pago.</t>
  </si>
  <si>
    <t>Afectaciones contables y presupuestales correspondientes.</t>
  </si>
  <si>
    <t>Informes cambiarios para Banco de la República y DIAN</t>
  </si>
  <si>
    <t>Transferencia de recursos.</t>
  </si>
  <si>
    <t>Registros y comprobantes contables.</t>
  </si>
  <si>
    <t>Conciliaciones</t>
  </si>
  <si>
    <t>Estados financieros.</t>
  </si>
  <si>
    <t>Informes contables</t>
  </si>
  <si>
    <t>Dirección de Política Macroeconómica</t>
  </si>
  <si>
    <t>Subdirección de Tesorería</t>
  </si>
  <si>
    <t>Subdirector de Operaciones</t>
  </si>
  <si>
    <t>Contraloría General de la República - CGR</t>
  </si>
  <si>
    <t>Contaduría General de la Nación - CGN</t>
  </si>
  <si>
    <t>Gestiones
realizadas, detalladas en los
avances y/o Documentación cargada en los aplicativos SMGI y SINERGIA</t>
  </si>
  <si>
    <t>Usuarios de Servicios TIC</t>
  </si>
  <si>
    <t>Entidades de Educación</t>
  </si>
  <si>
    <t>Entidades del Sistema General de la Seguridad Social</t>
  </si>
  <si>
    <t>Autoridades Judiciales</t>
  </si>
  <si>
    <t>Exfuncionarios del MHCP</t>
  </si>
  <si>
    <t>Entidades Liquidadas</t>
  </si>
  <si>
    <t>Fondos de Empleados</t>
  </si>
  <si>
    <t>Subdirección de Recursos Humanos</t>
  </si>
  <si>
    <t>Comité de Incentivos</t>
  </si>
  <si>
    <t>Comité de Crédito Educativo al Exterior</t>
  </si>
  <si>
    <t>Grupo de Competencias y Desarrollo Humano</t>
  </si>
  <si>
    <t>Grupo de Historias Laborales</t>
  </si>
  <si>
    <t>Comité de Capacitación y Bienestar Social</t>
  </si>
  <si>
    <t>Departamento Nacional de Planeación - DNP</t>
  </si>
  <si>
    <t>Departamento Administrativo de la Función Pública - DAFP</t>
  </si>
  <si>
    <t>Procuraduría General de la Nación - PGN</t>
  </si>
  <si>
    <t>Congreso de la República</t>
  </si>
  <si>
    <t>Superintendencia Financiera</t>
  </si>
  <si>
    <t>Superintendencia de Economía Solidaria</t>
  </si>
  <si>
    <t>BANCOLDEX</t>
  </si>
  <si>
    <t>Entidades Territoriales</t>
  </si>
  <si>
    <t>Grupo de Contratos</t>
  </si>
  <si>
    <t>Subdirección Financiera</t>
  </si>
  <si>
    <t>Usuarios de la Información Contable Pública</t>
  </si>
  <si>
    <t>Comisión Legal de Cuentas de la Cámara de Representantes</t>
  </si>
  <si>
    <t>Sistema Financiero</t>
  </si>
  <si>
    <t>Grupo de Pagos y Cumplimiento</t>
  </si>
  <si>
    <t>Entidades con Deuda Garantizada por la Nación</t>
  </si>
  <si>
    <t>Servicios Postales Nacionales</t>
  </si>
  <si>
    <t>Archivo General de la Nación</t>
  </si>
  <si>
    <t>Biblioteca Nacional de Colombia</t>
  </si>
  <si>
    <t>Oferentes</t>
  </si>
  <si>
    <t>Comité Operativo</t>
  </si>
  <si>
    <t>Instituto Colombiano de Norma Técnicas y Certificación - INCONTEC</t>
  </si>
  <si>
    <t>Ministerio de Medio Ambiente y Desarrollo Sostenible</t>
  </si>
  <si>
    <t xml:space="preserve"> </t>
  </si>
  <si>
    <t>Secretaria Distrital de Ambiente</t>
  </si>
  <si>
    <t>Grupo de Derechos de Petición, Consultas y Cartera</t>
  </si>
  <si>
    <t>Agencia Nacional de Hidrocarburos</t>
  </si>
  <si>
    <t>Agencia Nacional de Minería</t>
  </si>
  <si>
    <t>Bloomberg</t>
  </si>
  <si>
    <t>FEDESARROLLO</t>
  </si>
  <si>
    <t>ISA</t>
  </si>
  <si>
    <t>Asociación Nacional de Instituciones Financieras (ANIF)</t>
  </si>
  <si>
    <t>Consejo de Ministros</t>
  </si>
  <si>
    <t>Sociedades de Economía Mixta</t>
  </si>
  <si>
    <t>Órganos Colegiados de Administración y Decisión –OCAD Regionales</t>
  </si>
  <si>
    <t>Consejo Nacional de Política Económica y Social – CONPES</t>
  </si>
  <si>
    <t>Órganos que pertenecen al Presupuesto General de la Nación</t>
  </si>
  <si>
    <t>Ministerio de Minas y Energía</t>
  </si>
  <si>
    <t>Beneficiarios de Asignaciones Directas del SGR</t>
  </si>
  <si>
    <t>Bolsa de Valores de Colombia</t>
  </si>
  <si>
    <t>Comité de Tesorería</t>
  </si>
  <si>
    <t>Subdirección de Riesgo</t>
  </si>
  <si>
    <t>Participantes del programa de creadores de mercado</t>
  </si>
  <si>
    <t>Ministerio de Comercio, Industria y Turismo</t>
  </si>
  <si>
    <t>Participantes del Programa de Creadores de Deuda Pública Interna</t>
  </si>
  <si>
    <t>Agentes colocadores de OMAS</t>
  </si>
  <si>
    <t>Grupo de Seguimiento y Cartera de la SFOESSC</t>
  </si>
  <si>
    <t>Grupo de Financiamiento Otras Entidades</t>
  </si>
  <si>
    <t>Entidad Fiduciaria</t>
  </si>
  <si>
    <t>Ministerio de Educación Nacional</t>
  </si>
  <si>
    <t>Autoridad Nacional de Televisión</t>
  </si>
  <si>
    <t>Banca Multilateral</t>
  </si>
  <si>
    <t>Secretaria Técnica- CICP</t>
  </si>
  <si>
    <t>Representación de Colombia en el Organismo Multilateral</t>
  </si>
  <si>
    <t>Despacho del Director de Crédito Público</t>
  </si>
  <si>
    <t>Ministerio de Transporte</t>
  </si>
  <si>
    <t>Productores, importadores y/o Distribuidores Mayoristas de combustibles</t>
  </si>
  <si>
    <t>Gremios Petroleros</t>
  </si>
  <si>
    <t>Comité de Activos</t>
  </si>
  <si>
    <t>Sector Solidario</t>
  </si>
  <si>
    <t>COLPENSIONES</t>
  </si>
  <si>
    <t>ASOFONDOS</t>
  </si>
  <si>
    <t>FONPRECON</t>
  </si>
  <si>
    <t>ECOPETROL</t>
  </si>
  <si>
    <t>DECEVAL</t>
  </si>
  <si>
    <t>Grupo Financiero Asesor – FAE</t>
  </si>
  <si>
    <t>Fiduprevisora</t>
  </si>
  <si>
    <t>PASIVOCOL</t>
  </si>
  <si>
    <t>PASIVONAL</t>
  </si>
  <si>
    <t>Agencias Calificadoras de Riesgo</t>
  </si>
  <si>
    <t>Imprenta Nacional de la República</t>
  </si>
  <si>
    <t>Usuarios SIIF Nación</t>
  </si>
  <si>
    <t>Hospitales</t>
  </si>
  <si>
    <t>Universidades Territoriales</t>
  </si>
  <si>
    <t>PRAP Fiduciarias</t>
  </si>
  <si>
    <t>Fondos Privados de Cesantías</t>
  </si>
  <si>
    <t>Ministerio de Salud y Protección Social</t>
  </si>
  <si>
    <t>Asociación Nacional de Empresarios de Colombia - ANDI</t>
  </si>
  <si>
    <t>Cámara Colombiana del Libro</t>
  </si>
  <si>
    <t>Centro Nacional de Información del Sector Social - CENISS</t>
  </si>
  <si>
    <t>Central de Inversiones S.A - CISA</t>
  </si>
  <si>
    <t>Comisión Nacional del Servicio Civil - CNSC</t>
  </si>
  <si>
    <t>Consejo Superior de Política Fiscal - CONFIS</t>
  </si>
  <si>
    <t>Departamento Administrativo Nacional de Estadística - DANE</t>
  </si>
  <si>
    <t>Dirección de Impuestos y Aduanas Nacionales - DIAN</t>
  </si>
  <si>
    <t>Distribuidores Mayoristas de Combustible</t>
  </si>
  <si>
    <t>Empresas Industriales y Comerciales del Estado - EICE</t>
  </si>
  <si>
    <t>Entidades con Convenio de Libranzas</t>
  </si>
  <si>
    <t>Entidades en Liquidación</t>
  </si>
  <si>
    <t>Financiera de Desarrollo Territorial  - FINDETER</t>
  </si>
  <si>
    <t>Fondo Nacional de Garantías - FNG</t>
  </si>
  <si>
    <t>Fondo de Garantías de Instituciones Financieras  - FOGAFIN</t>
  </si>
  <si>
    <t>Fondo Financiero de Proyectos de Desarrollo - FONADE</t>
  </si>
  <si>
    <t>Migración Colombia</t>
  </si>
  <si>
    <t>Administradoras de Fondos de Pensiones - AFP</t>
  </si>
  <si>
    <t>Corporaciones Autonomas Regionales - CAR</t>
  </si>
  <si>
    <t>Entidades Interesadas en el Sector Energético</t>
  </si>
  <si>
    <t xml:space="preserve">Fondo Nacional del Ahorro </t>
  </si>
  <si>
    <t>Grupo Gestión de Información</t>
  </si>
  <si>
    <t>Instituto Colombiano de Desarrollo Rural - INCODER</t>
  </si>
  <si>
    <t>Instituto Nacional de Vías - INVIAS</t>
  </si>
  <si>
    <t>Instituto Colombiano para la Evaluación de la Educación - ICFES</t>
  </si>
  <si>
    <t>Centro de Análisis y Asuntos Públicos - CAAP</t>
  </si>
  <si>
    <t>Academia</t>
  </si>
  <si>
    <t>Bufete de Abogados</t>
  </si>
  <si>
    <t>Empresas de Archivo</t>
  </si>
  <si>
    <t>Empresas de Solftware</t>
  </si>
  <si>
    <t>Gremios ganaderos, agrícola, comercio, transporte, industria, construcción</t>
  </si>
  <si>
    <t>Juntas de acción comunal</t>
  </si>
  <si>
    <t>Personerías</t>
  </si>
  <si>
    <t>Transparencia por Colombia</t>
  </si>
  <si>
    <t>Victimas</t>
  </si>
  <si>
    <t>Vocales de control social</t>
  </si>
  <si>
    <t>Instituto Colombiano de Crédito Educativo y Estudios Técnicos en el Exterior — ICETEX</t>
  </si>
  <si>
    <t>Aplicativo</t>
  </si>
  <si>
    <t>Activos Fijos</t>
  </si>
  <si>
    <t>Almacen de Consumo</t>
  </si>
  <si>
    <t>Aplicativo De Seguimiento De Acreencias (ASA)</t>
  </si>
  <si>
    <t>BI- Banca de Inversión</t>
  </si>
  <si>
    <t>BI- Seguimiento Fiscal</t>
  </si>
  <si>
    <t>BI-Participación estatal</t>
  </si>
  <si>
    <t>Bodega - DRESS</t>
  </si>
  <si>
    <t>BONOS PENSIONALES</t>
  </si>
  <si>
    <t>C.R.M.</t>
  </si>
  <si>
    <t>Carteras</t>
  </si>
  <si>
    <t>Certificaciones</t>
  </si>
  <si>
    <t>CIPRIM</t>
  </si>
  <si>
    <t>Comisiones</t>
  </si>
  <si>
    <t>Contabilidad</t>
  </si>
  <si>
    <t>Contratos - MHCP</t>
  </si>
  <si>
    <t>Control de Caja / Pagos</t>
  </si>
  <si>
    <t>Cuentas Corrientes</t>
  </si>
  <si>
    <t>Cuentas Inactivas Tesoro</t>
  </si>
  <si>
    <t>Cumplidos Para Pago MHCP</t>
  </si>
  <si>
    <t>DECRETO 028</t>
  </si>
  <si>
    <t>DELFOS (VIABILIDAD Y SANEAMIENTO FISCAL TERRITORIAL)</t>
  </si>
  <si>
    <t>Depreciación</t>
  </si>
  <si>
    <t>Descuentos Corrientes</t>
  </si>
  <si>
    <t>Devoluciones</t>
  </si>
  <si>
    <t>Ejecución  y Programación Presupuestal  Empresa - EICE</t>
  </si>
  <si>
    <t>Embargos</t>
  </si>
  <si>
    <t>Exfuncionarios</t>
  </si>
  <si>
    <t>Financiera</t>
  </si>
  <si>
    <t>Funcionarios</t>
  </si>
  <si>
    <t>Giros Históricos</t>
  </si>
  <si>
    <t>Hoja de Ruta</t>
  </si>
  <si>
    <t>Horario</t>
  </si>
  <si>
    <t>I.R.C.</t>
  </si>
  <si>
    <t>INTERNET</t>
  </si>
  <si>
    <t>INTRANET</t>
  </si>
  <si>
    <t>Juntas Directivas</t>
  </si>
  <si>
    <t>Mantenimiento</t>
  </si>
  <si>
    <t xml:space="preserve">Modelo Operaciones Efectivas de Caja </t>
  </si>
  <si>
    <t>Modificaciones por estudio a la ley de gastos e ingresos</t>
  </si>
  <si>
    <t>Nómina</t>
  </si>
  <si>
    <t>OCDI</t>
  </si>
  <si>
    <t>Personal</t>
  </si>
  <si>
    <t>Planeación Tesoro - Flujo Caja</t>
  </si>
  <si>
    <t>Plantas y nóminas</t>
  </si>
  <si>
    <t>Politica Macro</t>
  </si>
  <si>
    <t>PORFIN</t>
  </si>
  <si>
    <t>Preinscripción capacitación</t>
  </si>
  <si>
    <t>Presupuesto – Ejecucion Presupuestal Nación</t>
  </si>
  <si>
    <t>Procesos Judiciales</t>
  </si>
  <si>
    <t>PTE</t>
  </si>
  <si>
    <t>S.G.P. – Sistema General de Participaciones</t>
  </si>
  <si>
    <t>S.I.F. - Sistema de Información de FONPET</t>
  </si>
  <si>
    <t>SARA</t>
  </si>
  <si>
    <t>SDP - Sistema de Deuda Pública</t>
  </si>
  <si>
    <t>Sentencias y Conciliaciones</t>
  </si>
  <si>
    <t>Señales Débiles</t>
  </si>
  <si>
    <t>SGR-OCAD</t>
  </si>
  <si>
    <t>SIED – Sistema Integrado Electrónico  Documental</t>
  </si>
  <si>
    <t xml:space="preserve">SIED-Correspondencia </t>
  </si>
  <si>
    <t>SIED-DAF-PSSF-PRESENTACIÓN</t>
  </si>
  <si>
    <t>SIED-PQRs</t>
  </si>
  <si>
    <t>SIED-Retiros del FONPET</t>
  </si>
  <si>
    <t>SIED-SISCOP</t>
  </si>
  <si>
    <t>SIED-SITPRES</t>
  </si>
  <si>
    <t>SIIF NACION</t>
  </si>
  <si>
    <t>SMGI. Sistema Monitoreo de Gestión Integral</t>
  </si>
  <si>
    <t>SobreTasa a La gasolina Y ACPM</t>
  </si>
  <si>
    <t>Sobretasa a La gasolina Y ACPM (ASGA) (NUEVO)</t>
  </si>
  <si>
    <t>SOFIA</t>
  </si>
  <si>
    <t>SPGR</t>
  </si>
  <si>
    <t>SYNAPSIS</t>
  </si>
  <si>
    <t>Trazabilidad</t>
  </si>
  <si>
    <t>U.R.F.</t>
  </si>
  <si>
    <t>Valoración de Inversiones - AVI</t>
  </si>
  <si>
    <t>Líder del proceso</t>
  </si>
  <si>
    <t>Asesor de Comunicaciones</t>
  </si>
  <si>
    <t>Asesor Subdirección de Apoyo al Saneamiento Fiscal y Territorial</t>
  </si>
  <si>
    <t>Asesor Viceministerio General</t>
  </si>
  <si>
    <t>Coordinador Grupo de Administración del SIIF</t>
  </si>
  <si>
    <t>Director De Tecnología</t>
  </si>
  <si>
    <t>Director General de Política Macroeconómica</t>
  </si>
  <si>
    <t>Director General de Presupuesto Público Nacional</t>
  </si>
  <si>
    <t xml:space="preserve">Director General de Regulación Económica de Seguridad Social </t>
  </si>
  <si>
    <t>Director Participaciones Estatales</t>
  </si>
  <si>
    <t>Jefe Oficina Asesora de Jurídica</t>
  </si>
  <si>
    <t>Jefe Oficina de Bonos Pensionales</t>
  </si>
  <si>
    <t>Jefe Oficina de Control Disciplinario Interno</t>
  </si>
  <si>
    <t>Jefe Oficina de Control Interno</t>
  </si>
  <si>
    <t>Secretaria General</t>
  </si>
  <si>
    <t xml:space="preserve">Subdirector de Administración de Recursos Tecnológicos </t>
  </si>
  <si>
    <t>Subdirector de Apoyo al Saneamiento Fiscal Territorial</t>
  </si>
  <si>
    <t>Subdirector de Asociaciones Público Privadas</t>
  </si>
  <si>
    <t>Subdirector de Financiamiento con Organismos Multilaterales y Gobiernos</t>
  </si>
  <si>
    <t xml:space="preserve">Subdirector de Financiamiento de otras entidades </t>
  </si>
  <si>
    <t>Subdirector de Fortalecimiento Institucional Territorial</t>
  </si>
  <si>
    <t xml:space="preserve">Subdirector de Ingeniería de Software </t>
  </si>
  <si>
    <t>Subdirector de Recursos Humanos</t>
  </si>
  <si>
    <t>Subdirector de Riesgos</t>
  </si>
  <si>
    <t>Subdirector de Servicios</t>
  </si>
  <si>
    <t>Subdirector de Tesorería</t>
  </si>
  <si>
    <t xml:space="preserve">Subdirector Financiero </t>
  </si>
  <si>
    <t>Subdirector Jurídico</t>
  </si>
  <si>
    <t>Coordinador Grupo de Administración de Sobretasa a la Gasolina y ACPM</t>
  </si>
  <si>
    <t>Jefe Oficina Asesora de Planeación</t>
  </si>
  <si>
    <t>Subdirector de Financiamiento Interno de la Nación</t>
  </si>
  <si>
    <t xml:space="preserve">Jefe Oficina Asesora de Planeación - Subdirector Financiero </t>
  </si>
  <si>
    <t>8.5 Comité de Conciliación</t>
  </si>
  <si>
    <t>8.6 Comisión de Personal</t>
  </si>
  <si>
    <t>2.2 Oficina Asesora de Planeación - 4.3.1 Subdirección Financiera</t>
  </si>
  <si>
    <t>Sin Registro</t>
  </si>
  <si>
    <t>Registrado en SUIT</t>
  </si>
  <si>
    <t>Seleccione una opción</t>
  </si>
  <si>
    <t>Est.1.1</t>
  </si>
  <si>
    <t>Est.1.4</t>
  </si>
  <si>
    <t>Mis.1.1</t>
  </si>
  <si>
    <t>Mis.2.1</t>
  </si>
  <si>
    <t>Mis.2.2</t>
  </si>
  <si>
    <t>Mis.3.1</t>
  </si>
  <si>
    <t>Mis.3.2</t>
  </si>
  <si>
    <t>Mis.3.3</t>
  </si>
  <si>
    <t>Mis.3.4</t>
  </si>
  <si>
    <t>Mis.3.5</t>
  </si>
  <si>
    <t>Mis.3.6</t>
  </si>
  <si>
    <t>Mis.3.7</t>
  </si>
  <si>
    <t>Mis.3.8</t>
  </si>
  <si>
    <t>Mis.3.9</t>
  </si>
  <si>
    <t>Mis.3.10</t>
  </si>
  <si>
    <t>Mis.3.11</t>
  </si>
  <si>
    <t>Mis.3.13</t>
  </si>
  <si>
    <t>Mis.3.14</t>
  </si>
  <si>
    <t>Mis.4.1</t>
  </si>
  <si>
    <t>Mis.4.2</t>
  </si>
  <si>
    <t>Mis.4.3</t>
  </si>
  <si>
    <t>Mis.4.5</t>
  </si>
  <si>
    <t>Mis.4.6</t>
  </si>
  <si>
    <t>Mis.4.8</t>
  </si>
  <si>
    <t>Mis.4.9</t>
  </si>
  <si>
    <t>Apo.2.1</t>
  </si>
  <si>
    <t>Apo.2.2</t>
  </si>
  <si>
    <t>Apo.2.3</t>
  </si>
  <si>
    <t>Apo.4.1</t>
  </si>
  <si>
    <t>Apo.4.2</t>
  </si>
  <si>
    <t>Apo.4.5</t>
  </si>
  <si>
    <t>Apo.5.1</t>
  </si>
  <si>
    <t>Apo.5.3</t>
  </si>
  <si>
    <t>Eva.1.1</t>
  </si>
  <si>
    <t>Código de Procesos</t>
  </si>
  <si>
    <t>Código del Proceso:</t>
  </si>
  <si>
    <t xml:space="preserve">Subdirección de Financiamiento </t>
  </si>
  <si>
    <t>Internos</t>
  </si>
  <si>
    <t xml:space="preserve">Contralorías Territoriales </t>
  </si>
  <si>
    <t>Entes de Control del Nivel Nacional</t>
  </si>
  <si>
    <t>Organismos Internacionales</t>
  </si>
  <si>
    <t>Personas con Discapacidad</t>
  </si>
  <si>
    <t>Usuarios San Juan de Dios</t>
  </si>
  <si>
    <t>Externos</t>
  </si>
  <si>
    <t>Trámite</t>
  </si>
  <si>
    <t>OPA</t>
  </si>
  <si>
    <t>Tipos de Productos</t>
  </si>
  <si>
    <t>Legal</t>
  </si>
  <si>
    <t>Cliente</t>
  </si>
  <si>
    <t>Funcional</t>
  </si>
  <si>
    <t>Legal y Cliente</t>
  </si>
  <si>
    <t>Legal y Funcional</t>
  </si>
  <si>
    <t>Legal, Cliente y Funcional</t>
  </si>
  <si>
    <t xml:space="preserve">Funcional y Cliente </t>
  </si>
  <si>
    <t>Tipo</t>
  </si>
  <si>
    <t>Trámites u OPA</t>
  </si>
  <si>
    <t>1.1 Nombre del proceso:</t>
  </si>
  <si>
    <t>1.2 Líder (es):</t>
  </si>
  <si>
    <t xml:space="preserve">1.3 Tipo de Proceso: </t>
  </si>
  <si>
    <t>2.1 Nombre</t>
  </si>
  <si>
    <t>2.2 Descripción</t>
  </si>
  <si>
    <t>3.3 Principales Actividades</t>
  </si>
  <si>
    <t>3.4
PHVM</t>
  </si>
  <si>
    <t>4.3 Infraestructura</t>
  </si>
  <si>
    <t>4.4 Humanos</t>
  </si>
  <si>
    <t>Est.2.1</t>
  </si>
  <si>
    <t>Mis.5.1</t>
  </si>
  <si>
    <t>Mis.5.1 Expedición Normativa y Emisión de Conceptos</t>
  </si>
  <si>
    <t>Mis.5.2</t>
  </si>
  <si>
    <t>Mis.5.2 Coordinación  y Seguimiento a los Asuntos Legislativos</t>
  </si>
  <si>
    <t>Apo.1.3</t>
  </si>
  <si>
    <t>Apo.1 .3 Gobierno y Gestión TIC</t>
  </si>
  <si>
    <t>Apo.1.4</t>
  </si>
  <si>
    <t>Apo.1.4 Gestión de Información</t>
  </si>
  <si>
    <t>Apo.6.2</t>
  </si>
  <si>
    <t>Apo.6.1</t>
  </si>
  <si>
    <t>Apo.6.1 Atención al ciudadano e instituciones</t>
  </si>
  <si>
    <t>Eva.1.2</t>
  </si>
  <si>
    <t>Eva.1.2 Control Disciplinario Interno</t>
  </si>
  <si>
    <t>Est.2.1 Gestión de Comunicaciones</t>
  </si>
  <si>
    <t>Apo.3.4</t>
  </si>
  <si>
    <t>Apo.3.4 Apoyo a la Gestión Financiera</t>
  </si>
  <si>
    <t>Apo.6.2 Atención a Derechos de Petición y Emisión de Conceptos Jurídicos</t>
  </si>
  <si>
    <t>Subdirector de Financiamiento Externo</t>
  </si>
  <si>
    <t>Asociaciones de Municipios o Departamentos</t>
  </si>
  <si>
    <t>Asociaciones de Profesionales</t>
  </si>
  <si>
    <t>Asociaciones de Usuarios en Salud</t>
  </si>
  <si>
    <t>Cámaras de Comercio</t>
  </si>
  <si>
    <t>Empresas Sociales del Estado - ESE</t>
  </si>
  <si>
    <t>Fiscalía General de la Nación</t>
  </si>
  <si>
    <t>Secretaria de la Comisión Interparlamentaria de Crédito Público</t>
  </si>
  <si>
    <t>Asociaciones sin Ánimo de Lucro</t>
  </si>
  <si>
    <t>Entes de Control del Nivel Territorial</t>
  </si>
  <si>
    <t>Prestamistas (Banca Multilateral, Gobierno, otros)</t>
  </si>
  <si>
    <t>Dirección General de Presupuesto Público Nacional</t>
  </si>
  <si>
    <t xml:space="preserve">Dirección General de Crédito Publico y del Tesoro Nacional </t>
  </si>
  <si>
    <t>Dirección General de Apoyo Fiscal</t>
  </si>
  <si>
    <t>Dirección General de Participaciones Estatales</t>
  </si>
  <si>
    <t xml:space="preserve">Dirección General de Regulación Económica de la Seguridad Social </t>
  </si>
  <si>
    <t>Dirección Administrativa</t>
  </si>
  <si>
    <t xml:space="preserve">Dirección de Tecnología </t>
  </si>
  <si>
    <t>Instituciones Financieras Nacionales</t>
  </si>
  <si>
    <t>Instituciones Financieras Internacionales</t>
  </si>
  <si>
    <t>Instituciones Financieras Administradoras de Portafolios</t>
  </si>
  <si>
    <t>Instituciones Financieras en Liquidación</t>
  </si>
  <si>
    <t>Empresas prestadoras de Servicios Públicos</t>
  </si>
  <si>
    <t>Empresas Privadas</t>
  </si>
  <si>
    <t xml:space="preserve">Ministerio de Tecnologías de la Información y las Comunicaciones </t>
  </si>
  <si>
    <t>Ministerio del Trabajo</t>
  </si>
  <si>
    <t>Interventor del Contrato</t>
  </si>
  <si>
    <t>Sistema de Información, Seguimiento y Control a los Proyectos de Ley (SISCOP)</t>
  </si>
  <si>
    <t>Unidad para la Atención y Reparación Integral a las víctimas</t>
  </si>
  <si>
    <t xml:space="preserve">Corte Constitucional </t>
  </si>
  <si>
    <t>Consejo de Estado</t>
  </si>
  <si>
    <t>Corte Suprema de Justicia</t>
  </si>
  <si>
    <t>Entidades del Gobierno Nacional</t>
  </si>
  <si>
    <t>Supervisor del Contrato</t>
  </si>
  <si>
    <t xml:space="preserve">Ordenador del Gasto y/o Pago </t>
  </si>
  <si>
    <t>Órganos que conforman al Presupuesto General de la Nación</t>
  </si>
  <si>
    <t xml:space="preserve">Representantes de organismos, gremios y agremiaciones del sector privado e internacional </t>
  </si>
  <si>
    <t>Secretaria de Hacienda Distrital</t>
  </si>
  <si>
    <t>Grupo de Asuntos Legales</t>
  </si>
  <si>
    <t>Subdirección de Servicios</t>
  </si>
  <si>
    <t>Inversionistas</t>
  </si>
  <si>
    <t>Analistas de mercado</t>
  </si>
  <si>
    <t>Coordinador Grupo de Contratación Directa</t>
  </si>
  <si>
    <t>Coordinador Grupo de Licitaciones y Procesos Especiales</t>
  </si>
  <si>
    <t>Directora Administrativa</t>
  </si>
  <si>
    <t>1. INFORMACIÓN GENERAL DEL PROCESO</t>
  </si>
  <si>
    <t>2. PRODUCTOS FINALES</t>
  </si>
  <si>
    <t>3. DESARROLLO DEL PROCESO</t>
  </si>
  <si>
    <t xml:space="preserve">5. PRÁCTICAS DE GESTIÓN </t>
  </si>
  <si>
    <r>
      <t xml:space="preserve">6. TRÁMITES Y OTROS PROCEDIMIENTOS ADMINISTRATIVOS (OPA) DEL PROCESO
</t>
    </r>
    <r>
      <rPr>
        <sz val="11"/>
        <color theme="1"/>
        <rFont val="Arial Narrow"/>
        <family val="2"/>
      </rPr>
      <t>(Aplica únicamente para procesos misionales)</t>
    </r>
  </si>
  <si>
    <t xml:space="preserve">7. HISTORIAL DE CAMBIOS </t>
  </si>
  <si>
    <t xml:space="preserve">8. ELABORACIÓN, REVISIÓN Y APROBACIÓN </t>
  </si>
  <si>
    <t>Int. o Ext.</t>
  </si>
  <si>
    <t>Dependencia</t>
  </si>
  <si>
    <t>Directora Administrativa - Coordinador Grupo de Contratación Directa - Coordinador Grupo de Licitaciones y Procesos Especiales</t>
  </si>
  <si>
    <t xml:space="preserve">Oficina Asesora de Planeación </t>
  </si>
  <si>
    <t xml:space="preserve">Despacho del Ministro - Comunicaciones </t>
  </si>
  <si>
    <t xml:space="preserve">Dirección General de Política Macroeconómica </t>
  </si>
  <si>
    <t xml:space="preserve">Subdirección de Financiamiento Interno de la Nación </t>
  </si>
  <si>
    <t xml:space="preserve">Subdirección de Financiamiento de otras entidades, seguimiento, saneamiento y cartera </t>
  </si>
  <si>
    <t xml:space="preserve">Subdirección de Financiamiento organismos multilaterales y gobiernos </t>
  </si>
  <si>
    <t xml:space="preserve">Subdirección de Tesorería </t>
  </si>
  <si>
    <t xml:space="preserve">Subdirección de Fortalecimiento Institucional Territorial - grupo sobretasa </t>
  </si>
  <si>
    <t xml:space="preserve">Dirección General de Participaciones Estatales </t>
  </si>
  <si>
    <t>Subdirección de Asociaciones Público Privadas</t>
  </si>
  <si>
    <t>Oficina de Bonos Pensionales</t>
  </si>
  <si>
    <t>Dirección General de Regulación Económica de la Seguridad Social</t>
  </si>
  <si>
    <t>Viceministerio General - Grupo  Administración del Sistema Integrado de Información Financiera SIIF</t>
  </si>
  <si>
    <t>Subdirección de Financiamiento Externo de la Nación</t>
  </si>
  <si>
    <t>Subdirección de Fortalecimiento Institucional Territorial</t>
  </si>
  <si>
    <t>Subdirección de Apoyo al Saneamiento Fiscal Territorial</t>
  </si>
  <si>
    <t>Subdirección de Salud y Riesgos Profesionales</t>
  </si>
  <si>
    <t xml:space="preserve">Subdirección de Pensiones </t>
  </si>
  <si>
    <t>Viceministerio General - Regalias</t>
  </si>
  <si>
    <t>Secretaría General</t>
  </si>
  <si>
    <t xml:space="preserve">Oficina Asesora Jurídica </t>
  </si>
  <si>
    <t>Dirección de Tecnología</t>
  </si>
  <si>
    <t xml:space="preserve">Subdirección de Servicios </t>
  </si>
  <si>
    <t xml:space="preserve">Subdirección Financiera - Oficina Asesora de Planeación </t>
  </si>
  <si>
    <t>Dirección Administrativa - grupos de contratación directa y de licitaciones y procesos especiales</t>
  </si>
  <si>
    <t>Subdirección Jurídica</t>
  </si>
  <si>
    <t xml:space="preserve">Oficina de Control Interno </t>
  </si>
  <si>
    <t>Oficna de Control Disciplinario Interno</t>
  </si>
  <si>
    <t>1.4 Dependencia responsable</t>
  </si>
  <si>
    <t>3.1 Salidas
(Productos / Servicios)</t>
  </si>
  <si>
    <t>3.2 Grupos de valor - Destinatarios</t>
  </si>
  <si>
    <t xml:space="preserve">Destinatarios </t>
  </si>
  <si>
    <t>3.5. Entradas</t>
  </si>
  <si>
    <t>3.6 Grupos de valor - Proveedores</t>
  </si>
  <si>
    <t>1.5 Objetivo:</t>
  </si>
  <si>
    <t>1.6 Alcance</t>
  </si>
  <si>
    <t>Dependencias y/o procesos del Ministerio de Hacienda y Crédito Público MHCP</t>
  </si>
  <si>
    <t>Servidores Públicos del MHCP</t>
  </si>
  <si>
    <t xml:space="preserve">Contratistas del MHCP </t>
  </si>
  <si>
    <t>Integrantes de Junta Directiva</t>
  </si>
  <si>
    <t xml:space="preserve">Procesos líderes de políticas de Gestión y Desempeño Institucional </t>
  </si>
  <si>
    <t>Comisión Rectora del Sistema General de Regalias</t>
  </si>
  <si>
    <t xml:space="preserve">Comité Institucional de Coordinación de Control Interno </t>
  </si>
  <si>
    <t>Comité de Aprovechamiento de Activos Públicos CAAP</t>
  </si>
  <si>
    <t>Comité de Nominación</t>
  </si>
  <si>
    <t xml:space="preserve">Comité Institucional de Gestión y Desempeño </t>
  </si>
  <si>
    <t>Comités de Servicios Públicos</t>
  </si>
  <si>
    <t>Grupo SIIF Nación</t>
  </si>
  <si>
    <t xml:space="preserve">Mis.3.1 Financiamiento Interno </t>
  </si>
  <si>
    <t>Mis.4.1 Asesoría Tributaria y Financiera a Entidades Territorialesera a Entidades Territoriales</t>
  </si>
  <si>
    <t>Mis.5.2 Coordinación y Seguimiento a los Asuntos Legislativos</t>
  </si>
  <si>
    <t>Apo.1.3 Gobierno y Gestión TIC</t>
  </si>
  <si>
    <t>Apo.3 Apoyo a la Gestión Financiera</t>
  </si>
  <si>
    <t>Bancos Internacionales</t>
  </si>
  <si>
    <t xml:space="preserve">Entidad Estatal </t>
  </si>
  <si>
    <t xml:space="preserve">Entidades líderes de política de gestión y desempeño institucional </t>
  </si>
  <si>
    <t xml:space="preserve">Juzgados </t>
  </si>
  <si>
    <t>Persona Jurídica</t>
  </si>
  <si>
    <t>Persona Natural</t>
  </si>
  <si>
    <t xml:space="preserve">Código: </t>
  </si>
  <si>
    <t xml:space="preserve">Versión: </t>
  </si>
  <si>
    <t>Comité Sectorial de Gestión y Desempeño</t>
  </si>
  <si>
    <t>Est.1.4 Administración y mejoramiento del SUG</t>
  </si>
  <si>
    <t>Proveedores y Destinatarios</t>
  </si>
  <si>
    <t>Fiduagraria</t>
  </si>
  <si>
    <t>Unidad de Gestión Pensional y Parafiscales</t>
  </si>
  <si>
    <t>Apo.6.3 Gestión de biblioteca</t>
  </si>
  <si>
    <t>Apo.6.3</t>
  </si>
  <si>
    <t>Subdirector de servicios </t>
  </si>
  <si>
    <t>Subdirección de servicios</t>
  </si>
  <si>
    <t>Direccionar la gestión de las participaciones de la Nación y el aprovechamiento de los recursos invertidos en su portafolio de empresas a través de la definición de estrategias enfocadas hacia la creación de valor económico y social, y el seguimiento de los proyectos de los sistemas de transporte masivo cofinanciados por la Nación bajo estándares de buenas prácticas.</t>
  </si>
  <si>
    <t>Lineamientos Asambleas de accionistas y miembros de Junta Directiva</t>
  </si>
  <si>
    <t>Informe Reporte Anual de Empresas de la Nación</t>
  </si>
  <si>
    <t>Documento de cierre al final de la operación/transacción del proceso definido y de ser el caso la transferencia efectiva de las acciones.</t>
  </si>
  <si>
    <t>Plan de enajenación</t>
  </si>
  <si>
    <t>Informe de seguimiento de empresas.</t>
  </si>
  <si>
    <t>Documento de nombramiento de miembros de Juntas Directivas</t>
  </si>
  <si>
    <t>Informe de evaluación de miembros de junta.</t>
  </si>
  <si>
    <t>Documentos en los cuales se imparten instrucciones a los representantes del Ministerio de Hacienda en las Asambleas de Accionistas, o en los cuales se fijan mandatos y objetivos para los miembros de junta directiva y las empresas.</t>
  </si>
  <si>
    <t xml:space="preserve"> Informe consolidado que hace referencia a la gestión de Ministerio de Hacienda y Crédito público, en relación a las empresas que tienen participiación accionaria dando cuenta de su rol como accionista, su política de propiedad estatal, sus avances y perspectivas en la adopción de las mejores prácticas de gobernanza, estándares de transparencia y generación de valor económico y social articuladas en la politíca de propiedad.</t>
  </si>
  <si>
    <t>Contrato por medio del cual se co- financian los sistemas de Transporte Masivo hasta en un 70% .</t>
  </si>
  <si>
    <t>Documento en el cual se registra el transpaso de acciones después de un proceso de enajenación, o en el cual se incorpora el informe final despúes de una transacción y operación con alguna empresa</t>
  </si>
  <si>
    <t>Documento que incorpora todas las empresas o participaciones accionarias que pueden ser sujetas de un proceso de venta, y que debe presentarse a manera de informe ante el Congreso de la República, durante los primeros 60 días del año</t>
  </si>
  <si>
    <t xml:space="preserve"> Informe en el cual se presenta un análisis del desempeño de las empresas</t>
  </si>
  <si>
    <t xml:space="preserve"> Comunicación en la cual se le informa a un nuevo miembro de Junta Directiva que ha sido delegado/designado en este rol, nominado por el Gobierno nacional</t>
  </si>
  <si>
    <t>Documento que contiene los resultados de evaluación/autoevaluación de miembros de Junta Directiva</t>
  </si>
  <si>
    <t>Gestionar de manera efectiva el portafolio de empresas con participación de la Nación a partir de la definición de lineamientos y mandatos claros hacia las empresas y los representantes del Gobierno nacional en Asambleas y Juntas Directivas</t>
  </si>
  <si>
    <t>Miembro Junta Directiva</t>
  </si>
  <si>
    <t>Delegados a Asamblea</t>
  </si>
  <si>
    <t>Empresas con Participación de la Nación</t>
  </si>
  <si>
    <t>Interno</t>
  </si>
  <si>
    <t>Externo</t>
  </si>
  <si>
    <t>Ministerios con intereses sectoriales</t>
  </si>
  <si>
    <t xml:space="preserve">Plan de Enajenación </t>
  </si>
  <si>
    <t>Establecer   las empresas a ser enajenadas en el corto plazo</t>
  </si>
  <si>
    <t>Ministerio de Hacienda y Crédito Público</t>
  </si>
  <si>
    <t xml:space="preserve">Público en General </t>
  </si>
  <si>
    <t>Apoyar  a la gestión de procesos que involucran cambios o modificaciones en la participación accionaria de la Nación, incluyendo enajenaciones, fusiones, capitalizaciones, liquidaciones, escisiones o adquisiciones.</t>
  </si>
  <si>
    <t>Miembros Juntas Directivas</t>
  </si>
  <si>
    <t>Generar informes o reportes periódicos de las empresas donde el MHCP tiene participación accionaria</t>
  </si>
  <si>
    <t>Monitorear y evaluar el continua del desempeño de las empresas con participación del Ministerio junto al mantenimiento y actualización de la información en las respectivas bases de datos</t>
  </si>
  <si>
    <t>Documento de nombramiento de miembros de Junta Directiva</t>
  </si>
  <si>
    <t>Nominar y seleccionar miembros de Junta Directiva</t>
  </si>
  <si>
    <t>Sistema Integral de Gestión y Monitoreo de Empresas (SIGUEME) de la DGPE</t>
  </si>
  <si>
    <t>Informe de Evaluación  de Miembros de Junta</t>
  </si>
  <si>
    <t xml:space="preserve">Accionistas de las Empresas </t>
  </si>
  <si>
    <t xml:space="preserve">Analizar los resultados de avaluación de miembros de Juntas Directivas </t>
  </si>
  <si>
    <t>Reporte de Miembros de Junta/Administradores capacitados</t>
  </si>
  <si>
    <t xml:space="preserve">Capacitar y socializar en temas de gobierno corporativo para empresas con particpación accionaria de la Nación </t>
  </si>
  <si>
    <t>SISTEMAS DE TRANSPORTE MASIVO</t>
  </si>
  <si>
    <t>Ente Gestor</t>
  </si>
  <si>
    <t>Gobierno Municipal</t>
  </si>
  <si>
    <t>Revisar la solicitud de desembolso remitida por el Ministerio de Transporte, se solicita a la subdireccióbn Financiera el desembolso</t>
  </si>
  <si>
    <t>Sistema de Información y Gestión de las empresas estatales a traves del CHIP de la Contaduría General de la Nación-SIGUEME</t>
  </si>
  <si>
    <t>Sistema de Información de empresas, Juntas Directivas , Comités Fiduciarios y asambleas-SIREC</t>
  </si>
  <si>
    <t>CHIP</t>
  </si>
  <si>
    <t>JAVIER ENRIQUE MENDEZ</t>
  </si>
  <si>
    <t>ASESOR</t>
  </si>
  <si>
    <t>ADRIANA MAZUERA CHILD</t>
  </si>
  <si>
    <t>DIRECTOR TECNICO</t>
  </si>
  <si>
    <t>Asesor Externo</t>
  </si>
  <si>
    <t>Miembros de Junta nominados por la Nación</t>
  </si>
  <si>
    <t>Asesor externo</t>
  </si>
  <si>
    <t>Ministerios con participaciones en empresas</t>
  </si>
  <si>
    <t>Gestionar el convenio de cofinanciación para su aprobación y posterior firma por parte de la Nación (Ministerio de Hacienda, Ministerio de Transporte y DNP), los Entes Territoriales y el Ente Gestor solicitando el CONFIS de Aval Fiscal y de Vigencias Futuras.</t>
  </si>
  <si>
    <t>Realizar otrosíes, solicitar al CONFIS y realizar el registro presupuestal</t>
  </si>
  <si>
    <t>Ejecutar las respuestas a los formularios de evaluación</t>
  </si>
  <si>
    <t>Desde la incorporación estrategias de gestión de activos, mejora del gobierno corporativo de las empresas y de fortalecimiento del marco normativo, hasta la toma de decisiones respecto a la recomposición del portafolio de empresas con participación accionaria de la Nación que involucre procesos de enajenación, fusión, escisión, capitalización, liquidación o democratización de empresas, la Secretaría técnica del Comité de Activos, Comités Técnicos (CAAP e intersectoriales*), la creación de un marco institucional para ejercer los derechos de propiedad y el seguimiento a los proyectos de transporte masivo cofinanciados por la Nación, cubre la decisión de mantener empresas estratégicas en el portafolio y emprender acciones para corregir fallas en su gobierno corporativo.</t>
  </si>
  <si>
    <t>Herramienta Técnologica</t>
  </si>
  <si>
    <t>4. RECURSOS ESENCIALES PARA LA OPERACIÓN DEL PROCESO</t>
  </si>
  <si>
    <t>4.1 Equipos Tecnológicos</t>
  </si>
  <si>
    <t>4.2 Sistemas de información</t>
  </si>
  <si>
    <t>Espacio físico adecuado para la ubicación de los recursos tecnológicos y humanos.</t>
  </si>
  <si>
    <t xml:space="preserve">Funcionarios con conocimientos en normatividad del SGR y administración pública. </t>
  </si>
  <si>
    <t>No aplica</t>
  </si>
  <si>
    <t>Conpes de declaración de importancia estratégica y Confis de ával fiscal y vigencias futuras.</t>
  </si>
  <si>
    <t>Borrador del Convenio de Cofinanciación</t>
  </si>
  <si>
    <t>Solicitud de Cofinanciación</t>
  </si>
  <si>
    <t>Solicitud de desembolso radicada por el Ministerio de Transporte</t>
  </si>
  <si>
    <t xml:space="preserve">Borrador de Otrosíes y actas de reunión. </t>
  </si>
  <si>
    <t>Documento Conpes, Estrategia Global de Gerstión de Activos empresariales de la Nación</t>
  </si>
  <si>
    <t xml:space="preserve"> Infome y seguimiento a las empresas</t>
  </si>
  <si>
    <t xml:space="preserve"> Actas de Comités Activos, Actas CAAP ,Documento Conpes</t>
  </si>
  <si>
    <t>Estrategia Global de Gerstión de Activos empresariales de la Nación</t>
  </si>
  <si>
    <t xml:space="preserve"> Actas Comités Activos</t>
  </si>
  <si>
    <t xml:space="preserve"> Actas CAAP</t>
  </si>
  <si>
    <t xml:space="preserve"> Estados Financieros de las Empresas</t>
  </si>
  <si>
    <t xml:space="preserve"> Información reportada a la Contaduría General de la Nación</t>
  </si>
  <si>
    <t xml:space="preserve"> Información administrativa, financiera, de estrategia, legal y técnica de las empresas.</t>
  </si>
  <si>
    <t>Información administrativa, financiera, de estrategia, legal y técnica de las empresas.</t>
  </si>
  <si>
    <t xml:space="preserve"> Base de datos de Miembros de Junta potenciales</t>
  </si>
  <si>
    <t xml:space="preserve"> Material de Capacitación</t>
  </si>
  <si>
    <t xml:space="preserve"> Estructura de composición de miembros de Juntas Directivas</t>
  </si>
  <si>
    <t xml:space="preserve">Memorando de solicitud de desembolso a los proyectos con base en la solicitud remitida por el Ministerio de Transporte </t>
  </si>
  <si>
    <t>Convenios de Cofinanciación para los Sistemas de Transporte Público entre la Nación con el Ente Territorial solicitante y el Ente Gestor del proyecto proyectados para firma y memorando de solicitud de registro</t>
  </si>
  <si>
    <t>Otrosíes de reprogramación de aportes con los entes territoriales, entes gestores y el Ministerio de Transporte proyectados para firma y memorando de solicitud de registro</t>
  </si>
  <si>
    <t>Creación del documento</t>
  </si>
  <si>
    <t>Cambios en el documento.</t>
  </si>
  <si>
    <t>Actualización actividades y formato SUG</t>
  </si>
  <si>
    <t>Actualización actividades conforme a lineamientos SUG</t>
  </si>
  <si>
    <t>Versión modificada del proceso Mis.3.7, teniendo en cuenta los cambios en la estructura según Decreto 2384/2015.</t>
  </si>
  <si>
    <t>Se actualizan actividades y actores intervinientes del proceso</t>
  </si>
  <si>
    <t>Ajuste a la plantilla del SUG. Se incluyen los productos de transporte y se ajustan las actividades principales del proceso</t>
  </si>
  <si>
    <t>Catherine Cifuentes</t>
  </si>
  <si>
    <t>Andrea Catalina Cuesta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</si>
</sst>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ddd\,\ dd&quot; de &quot;mmmm&quot; de &quot;yyyy;@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b/>
      <u/>
      <sz val="16"/>
      <name val="Arial Narrow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22" fillId="0" borderId="0"/>
  </cellStyleXfs>
  <cellXfs count="174"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1" fillId="0" borderId="0" xfId="0" applyFont="1" applyProtection="1"/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13" fillId="0" borderId="0" xfId="0" applyFont="1" applyFill="1"/>
    <xf numFmtId="164" fontId="13" fillId="0" borderId="0" xfId="0" applyNumberFormat="1" applyFont="1" applyFill="1"/>
    <xf numFmtId="0" fontId="17" fillId="0" borderId="0" xfId="0" applyFont="1" applyAlignment="1">
      <alignment horizontal="center" vertical="center" wrapText="1"/>
    </xf>
    <xf numFmtId="14" fontId="13" fillId="0" borderId="0" xfId="0" applyNumberFormat="1" applyFont="1" applyFill="1"/>
    <xf numFmtId="14" fontId="13" fillId="0" borderId="0" xfId="0" applyNumberFormat="1" applyFont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14" fontId="13" fillId="2" borderId="0" xfId="0" applyNumberFormat="1" applyFont="1" applyFill="1" applyBorder="1"/>
    <xf numFmtId="0" fontId="12" fillId="2" borderId="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justify" vertical="center"/>
    </xf>
    <xf numFmtId="0" fontId="23" fillId="2" borderId="4" xfId="1" applyFont="1" applyFill="1" applyBorder="1" applyAlignment="1">
      <alignment horizontal="left" vertical="center" wrapText="1"/>
    </xf>
    <xf numFmtId="0" fontId="23" fillId="2" borderId="4" xfId="1" applyFont="1" applyFill="1" applyBorder="1" applyAlignment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justify" vertical="center" wrapText="1"/>
    </xf>
    <xf numFmtId="0" fontId="13" fillId="2" borderId="4" xfId="0" applyFont="1" applyFill="1" applyBorder="1" applyAlignment="1" applyProtection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17" fillId="2" borderId="0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4" fontId="13" fillId="3" borderId="13" xfId="0" applyNumberFormat="1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1" fillId="6" borderId="0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justify" vertical="center" wrapText="1"/>
    </xf>
    <xf numFmtId="0" fontId="13" fillId="3" borderId="14" xfId="0" applyFont="1" applyFill="1" applyBorder="1" applyAlignment="1">
      <alignment horizontal="justify" vertical="center" wrapText="1"/>
    </xf>
    <xf numFmtId="0" fontId="13" fillId="3" borderId="15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3" fillId="3" borderId="2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justify" vertical="center" wrapText="1"/>
    </xf>
    <xf numFmtId="14" fontId="12" fillId="3" borderId="0" xfId="0" applyNumberFormat="1" applyFont="1" applyFill="1" applyBorder="1" applyAlignment="1">
      <alignment horizontal="justify" vertical="center"/>
    </xf>
    <xf numFmtId="0" fontId="12" fillId="3" borderId="0" xfId="0" applyFont="1" applyFill="1" applyBorder="1" applyAlignment="1">
      <alignment horizontal="justify" vertical="center"/>
    </xf>
    <xf numFmtId="165" fontId="12" fillId="3" borderId="0" xfId="0" applyNumberFormat="1" applyFont="1" applyFill="1" applyBorder="1" applyAlignment="1">
      <alignment horizontal="justify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2F2F2"/>
      <color rgb="FFFFE5E5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93</xdr:row>
      <xdr:rowOff>142875</xdr:rowOff>
    </xdr:from>
    <xdr:to>
      <xdr:col>11</xdr:col>
      <xdr:colOff>41469</xdr:colOff>
      <xdr:row>93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325975"/>
          <a:ext cx="1289244" cy="5048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35718</xdr:colOff>
      <xdr:row>1</xdr:row>
      <xdr:rowOff>107156</xdr:rowOff>
    </xdr:from>
    <xdr:to>
      <xdr:col>23</xdr:col>
      <xdr:colOff>23811</xdr:colOff>
      <xdr:row>4</xdr:row>
      <xdr:rowOff>202406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56" t="9832" r="56993" b="44283"/>
        <a:stretch/>
      </xdr:blipFill>
      <xdr:spPr bwMode="auto">
        <a:xfrm>
          <a:off x="916781" y="190500"/>
          <a:ext cx="27146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apps.minhacienda.gov.co/sve/base/presentation?soa=7&amp;_sveVrs=bea9ed0308fea85bfdcedf207fda5990dc9b2fbb&amp;id=1468&amp;current=0&amp;&amp;float=t&amp;exploreFloat=1&amp;searcherC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DP143"/>
  <sheetViews>
    <sheetView showGridLines="0" tabSelected="1" zoomScale="90" zoomScaleNormal="90" zoomScaleSheetLayoutView="100" workbookViewId="0">
      <selection activeCell="S12" sqref="S12:CS12"/>
    </sheetView>
  </sheetViews>
  <sheetFormatPr baseColWidth="10" defaultColWidth="1.7109375" defaultRowHeight="16.5" x14ac:dyDescent="0.3"/>
  <cols>
    <col min="1" max="4" width="2.42578125" style="20" customWidth="1"/>
    <col min="5" max="5" width="0.7109375" style="20" customWidth="1"/>
    <col min="6" max="20" width="2.42578125" style="20" customWidth="1"/>
    <col min="21" max="25" width="2" style="20" customWidth="1"/>
    <col min="26" max="26" width="1.140625" style="20" customWidth="1"/>
    <col min="27" max="29" width="2" style="20" customWidth="1"/>
    <col min="30" max="31" width="3.85546875" style="20" customWidth="1"/>
    <col min="32" max="32" width="0.28515625" style="20" customWidth="1"/>
    <col min="33" max="33" width="3.85546875" style="20" customWidth="1"/>
    <col min="34" max="34" width="0.7109375" style="20" customWidth="1"/>
    <col min="35" max="37" width="3.85546875" style="20" customWidth="1"/>
    <col min="38" max="40" width="2.42578125" style="20" customWidth="1"/>
    <col min="41" max="41" width="0.7109375" style="20" customWidth="1"/>
    <col min="42" max="42" width="2.42578125" style="20" customWidth="1"/>
    <col min="43" max="43" width="0.7109375" style="20" customWidth="1"/>
    <col min="44" max="46" width="2.42578125" style="20" customWidth="1"/>
    <col min="47" max="47" width="0.7109375" style="20" customWidth="1"/>
    <col min="48" max="48" width="2.42578125" style="20" customWidth="1"/>
    <col min="49" max="49" width="0.7109375" style="20" customWidth="1"/>
    <col min="50" max="64" width="2.42578125" style="20" customWidth="1"/>
    <col min="65" max="65" width="0.42578125" style="20" customWidth="1"/>
    <col min="66" max="71" width="2.42578125" style="20" customWidth="1"/>
    <col min="72" max="72" width="0.7109375" style="20" customWidth="1"/>
    <col min="73" max="73" width="2.42578125" style="20" customWidth="1"/>
    <col min="74" max="74" width="0.7109375" style="20" customWidth="1"/>
    <col min="75" max="78" width="2.42578125" style="20" customWidth="1"/>
    <col min="79" max="79" width="0.7109375" style="20" customWidth="1"/>
    <col min="80" max="81" width="2.42578125" style="20" customWidth="1"/>
    <col min="82" max="89" width="1.7109375" style="20" customWidth="1"/>
    <col min="90" max="97" width="4.28515625" style="20" customWidth="1"/>
    <col min="98" max="101" width="2.140625" style="20" customWidth="1"/>
    <col min="102" max="102" width="1.85546875" style="21" customWidth="1"/>
    <col min="103" max="106" width="1.85546875" style="20" customWidth="1"/>
    <col min="107" max="16384" width="1.7109375" style="20"/>
  </cols>
  <sheetData>
    <row r="1" spans="2:102" s="19" customFormat="1" ht="6.75" customHeight="1" x14ac:dyDescent="0.3"/>
    <row r="2" spans="2:102" ht="12" customHeight="1" x14ac:dyDescent="0.3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1" t="s">
        <v>10</v>
      </c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8" t="s">
        <v>648</v>
      </c>
      <c r="CG2" s="158"/>
      <c r="CH2" s="158"/>
      <c r="CI2" s="158"/>
      <c r="CJ2" s="158"/>
      <c r="CK2" s="158"/>
      <c r="CL2" s="158"/>
      <c r="CM2" s="157" t="str">
        <f>CONCATENATE(CF10,,".","CP")</f>
        <v>Mis.3.7.CP</v>
      </c>
      <c r="CN2" s="157"/>
      <c r="CO2" s="157"/>
      <c r="CP2" s="157"/>
      <c r="CQ2" s="157"/>
      <c r="CR2" s="157"/>
      <c r="CS2" s="157"/>
    </row>
    <row r="3" spans="2:102" ht="12" customHeight="1" x14ac:dyDescent="0.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8"/>
      <c r="CG3" s="158"/>
      <c r="CH3" s="158"/>
      <c r="CI3" s="158"/>
      <c r="CJ3" s="158"/>
      <c r="CK3" s="158"/>
      <c r="CL3" s="158"/>
      <c r="CM3" s="157"/>
      <c r="CN3" s="157"/>
      <c r="CO3" s="157"/>
      <c r="CP3" s="157"/>
      <c r="CQ3" s="157"/>
      <c r="CR3" s="157"/>
      <c r="CS3" s="157"/>
    </row>
    <row r="4" spans="2:102" ht="20.25" customHeight="1" x14ac:dyDescent="0.3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9" t="s">
        <v>0</v>
      </c>
      <c r="CG4" s="159"/>
      <c r="CH4" s="159"/>
      <c r="CI4" s="159"/>
      <c r="CJ4" s="159"/>
      <c r="CK4" s="159"/>
      <c r="CL4" s="159"/>
      <c r="CM4" s="153">
        <v>43671</v>
      </c>
      <c r="CN4" s="154"/>
      <c r="CO4" s="154"/>
      <c r="CP4" s="154"/>
      <c r="CQ4" s="154"/>
      <c r="CR4" s="154"/>
      <c r="CS4" s="154"/>
      <c r="CX4" s="20"/>
    </row>
    <row r="5" spans="2:102" ht="20.25" customHeight="1" x14ac:dyDescent="0.3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60" t="s">
        <v>649</v>
      </c>
      <c r="CG5" s="160"/>
      <c r="CH5" s="160"/>
      <c r="CI5" s="160"/>
      <c r="CJ5" s="160"/>
      <c r="CK5" s="160"/>
      <c r="CL5" s="160"/>
      <c r="CM5" s="155">
        <v>9</v>
      </c>
      <c r="CN5" s="155"/>
      <c r="CO5" s="155"/>
      <c r="CP5" s="155"/>
      <c r="CQ5" s="155"/>
      <c r="CR5" s="155"/>
      <c r="CS5" s="155"/>
    </row>
    <row r="6" spans="2:102" ht="7.5" customHeight="1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</row>
    <row r="7" spans="2:102" ht="7.5" customHeigh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</row>
    <row r="8" spans="2:102" ht="18" customHeight="1" x14ac:dyDescent="0.3">
      <c r="B8" s="96" t="s">
        <v>579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8"/>
    </row>
    <row r="9" spans="2:102" s="39" customFormat="1" ht="11.25" customHeight="1" x14ac:dyDescent="0.3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X9" s="41"/>
    </row>
    <row r="10" spans="2:102" ht="22.5" customHeight="1" x14ac:dyDescent="0.3">
      <c r="B10" s="108" t="s">
        <v>507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66" t="s">
        <v>79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08" t="s">
        <v>486</v>
      </c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10"/>
      <c r="CF10" s="66" t="str">
        <f>IFERROR(VLOOKUP(S10,Hoja1!A2:E45,2,),"")</f>
        <v>Mis.3.7</v>
      </c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7"/>
    </row>
    <row r="11" spans="2:102" ht="30" customHeight="1" x14ac:dyDescent="0.3">
      <c r="B11" s="108" t="s">
        <v>508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10"/>
      <c r="S11" s="146" t="str">
        <f>IFERROR(VLOOKUP(S10,Hoja1!A2:E45,3,),"")</f>
        <v>Director Participaciones Estatales</v>
      </c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08" t="s">
        <v>509</v>
      </c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10"/>
      <c r="BS11" s="152" t="str">
        <f>IFERROR(VLOOKUP(S10,Hoja1!A2:E45,4,),"")</f>
        <v>Misional</v>
      </c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7"/>
    </row>
    <row r="12" spans="2:102" ht="36.75" customHeight="1" x14ac:dyDescent="0.3">
      <c r="B12" s="108" t="s">
        <v>617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44" t="str">
        <f>IFERROR(VLOOKUP(S10,Hoja1!A2:E45,5,),"")</f>
        <v xml:space="preserve">Dirección General de Participaciones Estatales </v>
      </c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5"/>
    </row>
    <row r="13" spans="2:102" ht="36" customHeight="1" x14ac:dyDescent="0.3">
      <c r="B13" s="108" t="s">
        <v>623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10"/>
      <c r="S13" s="136" t="s">
        <v>659</v>
      </c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7"/>
    </row>
    <row r="14" spans="2:102" ht="69.75" customHeight="1" x14ac:dyDescent="0.3">
      <c r="B14" s="108" t="s">
        <v>624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0"/>
      <c r="S14" s="136" t="s">
        <v>716</v>
      </c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7"/>
    </row>
    <row r="15" spans="2:102" ht="11.25" customHeight="1" x14ac:dyDescent="0.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</row>
    <row r="16" spans="2:102" ht="18" customHeight="1" x14ac:dyDescent="0.3">
      <c r="B16" s="96" t="s">
        <v>580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8"/>
    </row>
    <row r="17" spans="1:102" s="39" customFormat="1" ht="2.25" customHeight="1" x14ac:dyDescent="0.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X17" s="41"/>
    </row>
    <row r="18" spans="1:102" ht="17.25" customHeight="1" x14ac:dyDescent="0.3">
      <c r="B18" s="108" t="s">
        <v>510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  <c r="Z18" s="40"/>
      <c r="AA18" s="108" t="s">
        <v>511</v>
      </c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10"/>
    </row>
    <row r="19" spans="1:102" s="39" customFormat="1" ht="2.25" customHeight="1" x14ac:dyDescent="0.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X19" s="41"/>
    </row>
    <row r="20" spans="1:102" s="27" customFormat="1" ht="26.25" customHeight="1" x14ac:dyDescent="0.25">
      <c r="B20" s="143" t="s">
        <v>660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5"/>
      <c r="Z20" s="43"/>
      <c r="AA20" s="139" t="s">
        <v>667</v>
      </c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1"/>
    </row>
    <row r="21" spans="1:102" s="27" customFormat="1" ht="35.25" customHeight="1" x14ac:dyDescent="0.25">
      <c r="B21" s="143" t="s">
        <v>661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5"/>
      <c r="Z21" s="63"/>
      <c r="AA21" s="139" t="s">
        <v>668</v>
      </c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1"/>
    </row>
    <row r="22" spans="1:102" s="27" customFormat="1" ht="57.75" customHeight="1" x14ac:dyDescent="0.25">
      <c r="B22" s="143" t="s">
        <v>743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5"/>
      <c r="Z22" s="63"/>
      <c r="AA22" s="139" t="s">
        <v>669</v>
      </c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1"/>
    </row>
    <row r="23" spans="1:102" s="27" customFormat="1" ht="39.75" customHeight="1" x14ac:dyDescent="0.25">
      <c r="B23" s="147" t="s">
        <v>662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9"/>
      <c r="Z23" s="43"/>
      <c r="AA23" s="139" t="s">
        <v>670</v>
      </c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1"/>
    </row>
    <row r="24" spans="1:102" s="27" customFormat="1" ht="35.25" customHeight="1" x14ac:dyDescent="0.25">
      <c r="B24" s="147" t="s">
        <v>663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9"/>
      <c r="Z24" s="43"/>
      <c r="AA24" s="139" t="s">
        <v>671</v>
      </c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1"/>
    </row>
    <row r="25" spans="1:102" s="27" customFormat="1" ht="26.25" customHeight="1" x14ac:dyDescent="0.25">
      <c r="B25" s="147" t="s">
        <v>664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9"/>
      <c r="Z25" s="43"/>
      <c r="AA25" s="139" t="s">
        <v>672</v>
      </c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1"/>
    </row>
    <row r="26" spans="1:102" s="27" customFormat="1" ht="26.25" customHeight="1" x14ac:dyDescent="0.25">
      <c r="B26" s="147" t="s">
        <v>665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9"/>
      <c r="Z26" s="43"/>
      <c r="AA26" s="139" t="s">
        <v>673</v>
      </c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1"/>
    </row>
    <row r="27" spans="1:102" s="27" customFormat="1" ht="26.25" customHeight="1" x14ac:dyDescent="0.25">
      <c r="B27" s="147" t="s">
        <v>666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  <c r="Z27" s="43"/>
      <c r="AA27" s="139" t="s">
        <v>674</v>
      </c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1"/>
    </row>
    <row r="28" spans="1:102" s="45" customFormat="1" ht="2.25" customHeight="1" x14ac:dyDescent="0.25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43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</row>
    <row r="29" spans="1:102" ht="11.25" customHeight="1" x14ac:dyDescent="0.3">
      <c r="A29" s="2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</row>
    <row r="30" spans="1:102" ht="18.75" customHeight="1" x14ac:dyDescent="0.3">
      <c r="B30" s="96" t="s">
        <v>581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8"/>
    </row>
    <row r="31" spans="1:102" s="39" customFormat="1" ht="2.25" customHeight="1" x14ac:dyDescent="0.3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X31" s="41"/>
    </row>
    <row r="32" spans="1:102" ht="39" customHeight="1" x14ac:dyDescent="0.3">
      <c r="B32" s="99" t="s">
        <v>618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8" t="s">
        <v>619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10"/>
      <c r="AL32" s="99" t="s">
        <v>512</v>
      </c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1"/>
      <c r="BF32" s="99" t="s">
        <v>513</v>
      </c>
      <c r="BG32" s="100"/>
      <c r="BH32" s="100"/>
      <c r="BI32" s="101"/>
      <c r="BJ32" s="99" t="s">
        <v>621</v>
      </c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1"/>
      <c r="CD32" s="108" t="s">
        <v>622</v>
      </c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10"/>
    </row>
    <row r="33" spans="2:102" s="39" customFormat="1" ht="2.25" customHeight="1" x14ac:dyDescent="0.3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102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4"/>
      <c r="BF33" s="102"/>
      <c r="BG33" s="103"/>
      <c r="BH33" s="103"/>
      <c r="BI33" s="104"/>
      <c r="BJ33" s="102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X33" s="41"/>
    </row>
    <row r="34" spans="2:102" ht="17.25" customHeight="1" x14ac:dyDescent="0.3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7"/>
      <c r="U34" s="108" t="s">
        <v>586</v>
      </c>
      <c r="V34" s="109"/>
      <c r="W34" s="109"/>
      <c r="X34" s="109"/>
      <c r="Y34" s="109"/>
      <c r="Z34" s="109"/>
      <c r="AA34" s="109"/>
      <c r="AB34" s="109"/>
      <c r="AC34" s="110"/>
      <c r="AD34" s="108" t="s">
        <v>620</v>
      </c>
      <c r="AE34" s="109"/>
      <c r="AF34" s="109"/>
      <c r="AG34" s="109"/>
      <c r="AH34" s="109"/>
      <c r="AI34" s="109"/>
      <c r="AJ34" s="109"/>
      <c r="AK34" s="110"/>
      <c r="AL34" s="105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7"/>
      <c r="BF34" s="105"/>
      <c r="BG34" s="106"/>
      <c r="BH34" s="106"/>
      <c r="BI34" s="107"/>
      <c r="BJ34" s="105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7"/>
      <c r="CD34" s="108" t="s">
        <v>586</v>
      </c>
      <c r="CE34" s="109"/>
      <c r="CF34" s="109"/>
      <c r="CG34" s="109"/>
      <c r="CH34" s="109"/>
      <c r="CI34" s="109"/>
      <c r="CJ34" s="109"/>
      <c r="CK34" s="110"/>
      <c r="CL34" s="108" t="s">
        <v>105</v>
      </c>
      <c r="CM34" s="109"/>
      <c r="CN34" s="109"/>
      <c r="CO34" s="109"/>
      <c r="CP34" s="109"/>
      <c r="CQ34" s="109"/>
      <c r="CR34" s="109"/>
      <c r="CS34" s="110"/>
    </row>
    <row r="35" spans="2:102" s="39" customFormat="1" ht="2.25" customHeight="1" x14ac:dyDescent="0.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X35" s="41"/>
    </row>
    <row r="36" spans="2:102" s="29" customFormat="1" ht="27.75" customHeight="1" x14ac:dyDescent="0.25">
      <c r="B36" s="69" t="s">
        <v>660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1"/>
      <c r="U36" s="78" t="s">
        <v>679</v>
      </c>
      <c r="V36" s="79"/>
      <c r="W36" s="79"/>
      <c r="X36" s="79"/>
      <c r="Y36" s="79"/>
      <c r="Z36" s="79"/>
      <c r="AA36" s="79"/>
      <c r="AB36" s="79"/>
      <c r="AC36" s="80"/>
      <c r="AD36" s="78" t="s">
        <v>676</v>
      </c>
      <c r="AE36" s="79"/>
      <c r="AF36" s="79"/>
      <c r="AG36" s="79"/>
      <c r="AH36" s="79"/>
      <c r="AI36" s="79"/>
      <c r="AJ36" s="79"/>
      <c r="AK36" s="80"/>
      <c r="AL36" s="69" t="s">
        <v>675</v>
      </c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1"/>
      <c r="BF36" s="69" t="s">
        <v>13</v>
      </c>
      <c r="BG36" s="70"/>
      <c r="BH36" s="70"/>
      <c r="BI36" s="71"/>
      <c r="BJ36" s="114" t="s">
        <v>729</v>
      </c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6"/>
      <c r="CD36" s="84" t="s">
        <v>680</v>
      </c>
      <c r="CE36" s="85"/>
      <c r="CF36" s="85"/>
      <c r="CG36" s="85"/>
      <c r="CH36" s="85"/>
      <c r="CI36" s="85"/>
      <c r="CJ36" s="85"/>
      <c r="CK36" s="86"/>
      <c r="CL36" s="78" t="s">
        <v>681</v>
      </c>
      <c r="CM36" s="79"/>
      <c r="CN36" s="79"/>
      <c r="CO36" s="79"/>
      <c r="CP36" s="79"/>
      <c r="CQ36" s="79"/>
      <c r="CR36" s="79"/>
      <c r="CS36" s="80"/>
      <c r="CX36" s="27"/>
    </row>
    <row r="37" spans="2:102" s="29" customFormat="1" ht="27.75" customHeight="1" x14ac:dyDescent="0.25">
      <c r="B37" s="7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78" t="s">
        <v>680</v>
      </c>
      <c r="V37" s="79"/>
      <c r="W37" s="79"/>
      <c r="X37" s="79"/>
      <c r="Y37" s="79"/>
      <c r="Z37" s="79"/>
      <c r="AA37" s="79"/>
      <c r="AB37" s="79"/>
      <c r="AC37" s="80"/>
      <c r="AD37" s="78" t="s">
        <v>677</v>
      </c>
      <c r="AE37" s="79"/>
      <c r="AF37" s="79"/>
      <c r="AG37" s="79"/>
      <c r="AH37" s="79"/>
      <c r="AI37" s="79"/>
      <c r="AJ37" s="79"/>
      <c r="AK37" s="80"/>
      <c r="AL37" s="72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4"/>
      <c r="BF37" s="72"/>
      <c r="BG37" s="73"/>
      <c r="BH37" s="73"/>
      <c r="BI37" s="74"/>
      <c r="BJ37" s="87" t="s">
        <v>730</v>
      </c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9"/>
      <c r="CD37" s="69" t="s">
        <v>679</v>
      </c>
      <c r="CE37" s="70"/>
      <c r="CF37" s="70"/>
      <c r="CG37" s="70"/>
      <c r="CH37" s="70"/>
      <c r="CI37" s="70"/>
      <c r="CJ37" s="70"/>
      <c r="CK37" s="71"/>
      <c r="CL37" s="69" t="s">
        <v>684</v>
      </c>
      <c r="CM37" s="70"/>
      <c r="CN37" s="70"/>
      <c r="CO37" s="70"/>
      <c r="CP37" s="70"/>
      <c r="CQ37" s="70"/>
      <c r="CR37" s="70"/>
      <c r="CS37" s="71"/>
      <c r="CX37" s="27"/>
    </row>
    <row r="38" spans="2:102" ht="27.75" customHeight="1" x14ac:dyDescent="0.3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8" t="s">
        <v>680</v>
      </c>
      <c r="V38" s="79"/>
      <c r="W38" s="79"/>
      <c r="X38" s="79"/>
      <c r="Y38" s="79"/>
      <c r="Z38" s="79"/>
      <c r="AA38" s="79"/>
      <c r="AB38" s="79"/>
      <c r="AC38" s="80"/>
      <c r="AD38" s="78" t="s">
        <v>678</v>
      </c>
      <c r="AE38" s="79"/>
      <c r="AF38" s="79"/>
      <c r="AG38" s="79"/>
      <c r="AH38" s="79"/>
      <c r="AI38" s="79"/>
      <c r="AJ38" s="79"/>
      <c r="AK38" s="80"/>
      <c r="AL38" s="75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7"/>
      <c r="BF38" s="75"/>
      <c r="BG38" s="76"/>
      <c r="BH38" s="76"/>
      <c r="BI38" s="77"/>
      <c r="BJ38" s="93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5"/>
      <c r="CD38" s="75"/>
      <c r="CE38" s="76"/>
      <c r="CF38" s="76"/>
      <c r="CG38" s="76"/>
      <c r="CH38" s="76"/>
      <c r="CI38" s="76"/>
      <c r="CJ38" s="76"/>
      <c r="CK38" s="77"/>
      <c r="CL38" s="75"/>
      <c r="CM38" s="76"/>
      <c r="CN38" s="76"/>
      <c r="CO38" s="76"/>
      <c r="CP38" s="76"/>
      <c r="CQ38" s="76"/>
      <c r="CR38" s="76"/>
      <c r="CS38" s="77"/>
    </row>
    <row r="39" spans="2:102" ht="29.25" customHeight="1" x14ac:dyDescent="0.3">
      <c r="B39" s="69" t="s">
        <v>682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/>
      <c r="U39" s="111" t="s">
        <v>679</v>
      </c>
      <c r="V39" s="112"/>
      <c r="W39" s="112"/>
      <c r="X39" s="112"/>
      <c r="Y39" s="112"/>
      <c r="Z39" s="112"/>
      <c r="AA39" s="112"/>
      <c r="AB39" s="112"/>
      <c r="AC39" s="113"/>
      <c r="AD39" s="111" t="s">
        <v>684</v>
      </c>
      <c r="AE39" s="112"/>
      <c r="AF39" s="112"/>
      <c r="AG39" s="112"/>
      <c r="AH39" s="112"/>
      <c r="AI39" s="112"/>
      <c r="AJ39" s="112"/>
      <c r="AK39" s="113"/>
      <c r="AL39" s="69" t="s">
        <v>683</v>
      </c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1"/>
      <c r="BF39" s="69" t="s">
        <v>13</v>
      </c>
      <c r="BG39" s="70"/>
      <c r="BH39" s="70"/>
      <c r="BI39" s="71"/>
      <c r="BJ39" s="114" t="s">
        <v>731</v>
      </c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6"/>
      <c r="CD39" s="84" t="s">
        <v>679</v>
      </c>
      <c r="CE39" s="85"/>
      <c r="CF39" s="85"/>
      <c r="CG39" s="85"/>
      <c r="CH39" s="85"/>
      <c r="CI39" s="85"/>
      <c r="CJ39" s="85"/>
      <c r="CK39" s="86"/>
      <c r="CL39" s="78" t="s">
        <v>282</v>
      </c>
      <c r="CM39" s="79"/>
      <c r="CN39" s="79"/>
      <c r="CO39" s="79"/>
      <c r="CP39" s="79"/>
      <c r="CQ39" s="79"/>
      <c r="CR39" s="79"/>
      <c r="CS39" s="80"/>
    </row>
    <row r="40" spans="2:102" s="30" customFormat="1" ht="29.25" customHeight="1" x14ac:dyDescent="0.25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78" t="s">
        <v>680</v>
      </c>
      <c r="V40" s="79"/>
      <c r="W40" s="79"/>
      <c r="X40" s="79"/>
      <c r="Y40" s="79"/>
      <c r="Z40" s="79"/>
      <c r="AA40" s="79"/>
      <c r="AB40" s="79"/>
      <c r="AC40" s="80"/>
      <c r="AD40" s="78" t="s">
        <v>228</v>
      </c>
      <c r="AE40" s="79"/>
      <c r="AF40" s="79"/>
      <c r="AG40" s="79"/>
      <c r="AH40" s="79"/>
      <c r="AI40" s="79"/>
      <c r="AJ40" s="79"/>
      <c r="AK40" s="80"/>
      <c r="AL40" s="75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7"/>
      <c r="BF40" s="75"/>
      <c r="BG40" s="76"/>
      <c r="BH40" s="76"/>
      <c r="BI40" s="77"/>
      <c r="BJ40" s="114" t="s">
        <v>732</v>
      </c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6"/>
      <c r="CD40" s="84" t="s">
        <v>679</v>
      </c>
      <c r="CE40" s="85"/>
      <c r="CF40" s="85"/>
      <c r="CG40" s="85"/>
      <c r="CH40" s="85"/>
      <c r="CI40" s="85"/>
      <c r="CJ40" s="85"/>
      <c r="CK40" s="86"/>
      <c r="CL40" s="78" t="s">
        <v>632</v>
      </c>
      <c r="CM40" s="79"/>
      <c r="CN40" s="79"/>
      <c r="CO40" s="79"/>
      <c r="CP40" s="79"/>
      <c r="CQ40" s="79"/>
      <c r="CR40" s="79"/>
      <c r="CS40" s="80"/>
    </row>
    <row r="41" spans="2:102" ht="23.25" customHeight="1" x14ac:dyDescent="0.3">
      <c r="B41" s="69" t="s">
        <v>662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1"/>
      <c r="U41" s="78" t="s">
        <v>679</v>
      </c>
      <c r="V41" s="79"/>
      <c r="W41" s="79"/>
      <c r="X41" s="79"/>
      <c r="Y41" s="79"/>
      <c r="Z41" s="79"/>
      <c r="AA41" s="79"/>
      <c r="AB41" s="79"/>
      <c r="AC41" s="80"/>
      <c r="AD41" s="78" t="s">
        <v>282</v>
      </c>
      <c r="AE41" s="79"/>
      <c r="AF41" s="79"/>
      <c r="AG41" s="79"/>
      <c r="AH41" s="79"/>
      <c r="AI41" s="79"/>
      <c r="AJ41" s="79"/>
      <c r="AK41" s="80"/>
      <c r="AL41" s="69" t="s">
        <v>686</v>
      </c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1"/>
      <c r="BF41" s="69" t="s">
        <v>13</v>
      </c>
      <c r="BG41" s="70"/>
      <c r="BH41" s="70"/>
      <c r="BI41" s="71"/>
      <c r="BJ41" s="87" t="s">
        <v>733</v>
      </c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9"/>
      <c r="CD41" s="69" t="s">
        <v>679</v>
      </c>
      <c r="CE41" s="70"/>
      <c r="CF41" s="70"/>
      <c r="CG41" s="70"/>
      <c r="CH41" s="70"/>
      <c r="CI41" s="70"/>
      <c r="CJ41" s="70"/>
      <c r="CK41" s="71"/>
      <c r="CL41" s="69" t="s">
        <v>282</v>
      </c>
      <c r="CM41" s="70"/>
      <c r="CN41" s="70"/>
      <c r="CO41" s="70"/>
      <c r="CP41" s="70"/>
      <c r="CQ41" s="70"/>
      <c r="CR41" s="70"/>
      <c r="CS41" s="71"/>
    </row>
    <row r="42" spans="2:102" s="29" customFormat="1" ht="23.25" customHeight="1" x14ac:dyDescent="0.25"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4"/>
      <c r="U42" s="78" t="s">
        <v>679</v>
      </c>
      <c r="V42" s="79"/>
      <c r="W42" s="79"/>
      <c r="X42" s="79"/>
      <c r="Y42" s="79"/>
      <c r="Z42" s="79"/>
      <c r="AA42" s="79"/>
      <c r="AB42" s="79"/>
      <c r="AC42" s="80"/>
      <c r="AD42" s="78" t="s">
        <v>684</v>
      </c>
      <c r="AE42" s="79"/>
      <c r="AF42" s="79"/>
      <c r="AG42" s="79"/>
      <c r="AH42" s="79"/>
      <c r="AI42" s="79"/>
      <c r="AJ42" s="79"/>
      <c r="AK42" s="80"/>
      <c r="AL42" s="72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4"/>
      <c r="BF42" s="72"/>
      <c r="BG42" s="73"/>
      <c r="BH42" s="73"/>
      <c r="BI42" s="74"/>
      <c r="BJ42" s="93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5"/>
      <c r="CD42" s="75"/>
      <c r="CE42" s="76"/>
      <c r="CF42" s="76"/>
      <c r="CG42" s="76"/>
      <c r="CH42" s="76"/>
      <c r="CI42" s="76"/>
      <c r="CJ42" s="76"/>
      <c r="CK42" s="77"/>
      <c r="CL42" s="75"/>
      <c r="CM42" s="76"/>
      <c r="CN42" s="76"/>
      <c r="CO42" s="76"/>
      <c r="CP42" s="76"/>
      <c r="CQ42" s="76"/>
      <c r="CR42" s="76"/>
      <c r="CS42" s="77"/>
      <c r="CX42" s="27"/>
    </row>
    <row r="43" spans="2:102" ht="18.75" customHeight="1" x14ac:dyDescent="0.3"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4"/>
      <c r="U43" s="78" t="s">
        <v>680</v>
      </c>
      <c r="V43" s="79"/>
      <c r="W43" s="79"/>
      <c r="X43" s="79"/>
      <c r="Y43" s="79"/>
      <c r="Z43" s="79"/>
      <c r="AA43" s="79"/>
      <c r="AB43" s="79"/>
      <c r="AC43" s="80"/>
      <c r="AD43" s="78" t="s">
        <v>283</v>
      </c>
      <c r="AE43" s="79"/>
      <c r="AF43" s="79"/>
      <c r="AG43" s="79"/>
      <c r="AH43" s="79"/>
      <c r="AI43" s="79"/>
      <c r="AJ43" s="79"/>
      <c r="AK43" s="80"/>
      <c r="AL43" s="72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4"/>
      <c r="BF43" s="72"/>
      <c r="BG43" s="73"/>
      <c r="BH43" s="73"/>
      <c r="BI43" s="74"/>
      <c r="BJ43" s="87" t="s">
        <v>734</v>
      </c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9"/>
      <c r="CD43" s="69" t="s">
        <v>679</v>
      </c>
      <c r="CE43" s="70"/>
      <c r="CF43" s="70"/>
      <c r="CG43" s="70"/>
      <c r="CH43" s="70"/>
      <c r="CI43" s="70"/>
      <c r="CJ43" s="70"/>
      <c r="CK43" s="71"/>
      <c r="CL43" s="69" t="s">
        <v>632</v>
      </c>
      <c r="CM43" s="70"/>
      <c r="CN43" s="70"/>
      <c r="CO43" s="70"/>
      <c r="CP43" s="70"/>
      <c r="CQ43" s="70"/>
      <c r="CR43" s="70"/>
      <c r="CS43" s="71"/>
    </row>
    <row r="44" spans="2:102" ht="18.75" customHeight="1" x14ac:dyDescent="0.3"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7"/>
      <c r="U44" s="78" t="s">
        <v>680</v>
      </c>
      <c r="V44" s="79"/>
      <c r="W44" s="79"/>
      <c r="X44" s="79"/>
      <c r="Y44" s="79" t="s">
        <v>680</v>
      </c>
      <c r="Z44" s="79"/>
      <c r="AA44" s="79"/>
      <c r="AB44" s="79"/>
      <c r="AC44" s="80"/>
      <c r="AD44" s="78" t="s">
        <v>685</v>
      </c>
      <c r="AE44" s="79"/>
      <c r="AF44" s="79"/>
      <c r="AG44" s="79"/>
      <c r="AH44" s="79"/>
      <c r="AI44" s="79"/>
      <c r="AJ44" s="79"/>
      <c r="AK44" s="80"/>
      <c r="AL44" s="75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7"/>
      <c r="BF44" s="75"/>
      <c r="BG44" s="76"/>
      <c r="BH44" s="76"/>
      <c r="BI44" s="77"/>
      <c r="BJ44" s="93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5"/>
      <c r="CD44" s="75"/>
      <c r="CE44" s="76"/>
      <c r="CF44" s="76"/>
      <c r="CG44" s="76"/>
      <c r="CH44" s="76"/>
      <c r="CI44" s="76"/>
      <c r="CJ44" s="76"/>
      <c r="CK44" s="77"/>
      <c r="CL44" s="75"/>
      <c r="CM44" s="76"/>
      <c r="CN44" s="76"/>
      <c r="CO44" s="76"/>
      <c r="CP44" s="76"/>
      <c r="CQ44" s="76"/>
      <c r="CR44" s="76"/>
      <c r="CS44" s="77"/>
    </row>
    <row r="45" spans="2:102" s="30" customFormat="1" ht="23.25" customHeight="1" x14ac:dyDescent="0.25">
      <c r="B45" s="69" t="s">
        <v>661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1"/>
      <c r="U45" s="78" t="s">
        <v>679</v>
      </c>
      <c r="V45" s="79"/>
      <c r="W45" s="79"/>
      <c r="X45" s="79"/>
      <c r="Y45" s="79"/>
      <c r="Z45" s="79"/>
      <c r="AA45" s="79"/>
      <c r="AB45" s="79"/>
      <c r="AC45" s="80"/>
      <c r="AD45" s="78" t="s">
        <v>684</v>
      </c>
      <c r="AE45" s="79"/>
      <c r="AF45" s="79"/>
      <c r="AG45" s="79"/>
      <c r="AH45" s="79"/>
      <c r="AI45" s="79"/>
      <c r="AJ45" s="79"/>
      <c r="AK45" s="80"/>
      <c r="AL45" s="69" t="s">
        <v>688</v>
      </c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1"/>
      <c r="BF45" s="69" t="s">
        <v>14</v>
      </c>
      <c r="BG45" s="70"/>
      <c r="BH45" s="70"/>
      <c r="BI45" s="71"/>
      <c r="BJ45" s="114" t="s">
        <v>735</v>
      </c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6"/>
      <c r="CD45" s="84" t="s">
        <v>680</v>
      </c>
      <c r="CE45" s="85"/>
      <c r="CF45" s="85"/>
      <c r="CG45" s="85"/>
      <c r="CH45" s="85"/>
      <c r="CI45" s="85"/>
      <c r="CJ45" s="85"/>
      <c r="CK45" s="86"/>
      <c r="CL45" s="78" t="s">
        <v>210</v>
      </c>
      <c r="CM45" s="79"/>
      <c r="CN45" s="79"/>
      <c r="CO45" s="79"/>
      <c r="CP45" s="79"/>
      <c r="CQ45" s="79"/>
      <c r="CR45" s="79"/>
      <c r="CS45" s="80"/>
    </row>
    <row r="46" spans="2:102" ht="23.25" customHeight="1" x14ac:dyDescent="0.3"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4"/>
      <c r="U46" s="78" t="s">
        <v>680</v>
      </c>
      <c r="V46" s="79"/>
      <c r="W46" s="79"/>
      <c r="X46" s="79"/>
      <c r="Y46" s="79"/>
      <c r="Z46" s="79"/>
      <c r="AA46" s="79"/>
      <c r="AB46" s="79"/>
      <c r="AC46" s="80"/>
      <c r="AD46" s="78" t="s">
        <v>687</v>
      </c>
      <c r="AE46" s="79"/>
      <c r="AF46" s="79"/>
      <c r="AG46" s="79"/>
      <c r="AH46" s="79"/>
      <c r="AI46" s="79"/>
      <c r="AJ46" s="79"/>
      <c r="AK46" s="80"/>
      <c r="AL46" s="72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4"/>
      <c r="BF46" s="72"/>
      <c r="BG46" s="73"/>
      <c r="BH46" s="73"/>
      <c r="BI46" s="74"/>
      <c r="BJ46" s="114" t="s">
        <v>736</v>
      </c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6"/>
      <c r="CD46" s="84" t="s">
        <v>680</v>
      </c>
      <c r="CE46" s="85"/>
      <c r="CF46" s="85"/>
      <c r="CG46" s="85"/>
      <c r="CH46" s="85"/>
      <c r="CI46" s="85"/>
      <c r="CJ46" s="85"/>
      <c r="CK46" s="86"/>
      <c r="CL46" s="78" t="s">
        <v>678</v>
      </c>
      <c r="CM46" s="79"/>
      <c r="CN46" s="79"/>
      <c r="CO46" s="79"/>
      <c r="CP46" s="79"/>
      <c r="CQ46" s="79"/>
      <c r="CR46" s="79"/>
      <c r="CS46" s="80"/>
    </row>
    <row r="47" spans="2:102" s="29" customFormat="1" ht="28.5" customHeight="1" x14ac:dyDescent="0.25"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  <c r="U47" s="78" t="s">
        <v>679</v>
      </c>
      <c r="V47" s="79"/>
      <c r="W47" s="79"/>
      <c r="X47" s="79"/>
      <c r="Y47" s="79"/>
      <c r="Z47" s="79"/>
      <c r="AA47" s="79"/>
      <c r="AB47" s="79"/>
      <c r="AC47" s="80"/>
      <c r="AD47" s="78" t="s">
        <v>681</v>
      </c>
      <c r="AE47" s="79"/>
      <c r="AF47" s="79"/>
      <c r="AG47" s="79"/>
      <c r="AH47" s="79"/>
      <c r="AI47" s="79"/>
      <c r="AJ47" s="79"/>
      <c r="AK47" s="80"/>
      <c r="AL47" s="7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7"/>
      <c r="BF47" s="75"/>
      <c r="BG47" s="76"/>
      <c r="BH47" s="76"/>
      <c r="BI47" s="77"/>
      <c r="BJ47" s="114" t="s">
        <v>737</v>
      </c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6"/>
      <c r="CD47" s="84" t="s">
        <v>680</v>
      </c>
      <c r="CE47" s="85"/>
      <c r="CF47" s="85"/>
      <c r="CG47" s="85"/>
      <c r="CH47" s="85"/>
      <c r="CI47" s="85"/>
      <c r="CJ47" s="85"/>
      <c r="CK47" s="86"/>
      <c r="CL47" s="78" t="s">
        <v>712</v>
      </c>
      <c r="CM47" s="79"/>
      <c r="CN47" s="79"/>
      <c r="CO47" s="79"/>
      <c r="CP47" s="79"/>
      <c r="CQ47" s="79"/>
      <c r="CR47" s="79"/>
      <c r="CS47" s="80"/>
      <c r="CX47" s="27"/>
    </row>
    <row r="48" spans="2:102" ht="23.25" customHeight="1" x14ac:dyDescent="0.3">
      <c r="B48" s="69" t="s">
        <v>664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1"/>
      <c r="U48" s="78" t="s">
        <v>679</v>
      </c>
      <c r="V48" s="79"/>
      <c r="W48" s="79"/>
      <c r="X48" s="79"/>
      <c r="Y48" s="79"/>
      <c r="Z48" s="79"/>
      <c r="AA48" s="79"/>
      <c r="AB48" s="79"/>
      <c r="AC48" s="80"/>
      <c r="AD48" s="78" t="s">
        <v>684</v>
      </c>
      <c r="AE48" s="79"/>
      <c r="AF48" s="79"/>
      <c r="AG48" s="79"/>
      <c r="AH48" s="79"/>
      <c r="AI48" s="79"/>
      <c r="AJ48" s="79"/>
      <c r="AK48" s="80"/>
      <c r="AL48" s="69" t="s">
        <v>689</v>
      </c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1"/>
      <c r="BF48" s="69" t="s">
        <v>14</v>
      </c>
      <c r="BG48" s="70"/>
      <c r="BH48" s="70"/>
      <c r="BI48" s="71"/>
      <c r="BJ48" s="114" t="s">
        <v>692</v>
      </c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6"/>
      <c r="CD48" s="84" t="s">
        <v>680</v>
      </c>
      <c r="CE48" s="85"/>
      <c r="CF48" s="85"/>
      <c r="CG48" s="85"/>
      <c r="CH48" s="85"/>
      <c r="CI48" s="85"/>
      <c r="CJ48" s="85"/>
      <c r="CK48" s="86"/>
      <c r="CL48" s="78" t="s">
        <v>210</v>
      </c>
      <c r="CM48" s="79"/>
      <c r="CN48" s="79"/>
      <c r="CO48" s="79"/>
      <c r="CP48" s="79"/>
      <c r="CQ48" s="79"/>
      <c r="CR48" s="79"/>
      <c r="CS48" s="80"/>
    </row>
    <row r="49" spans="2:102" ht="23.25" customHeight="1" x14ac:dyDescent="0.3">
      <c r="B49" s="72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4"/>
      <c r="U49" s="78" t="s">
        <v>680</v>
      </c>
      <c r="V49" s="79"/>
      <c r="W49" s="79"/>
      <c r="X49" s="79"/>
      <c r="Y49" s="79"/>
      <c r="Z49" s="79"/>
      <c r="AA49" s="79"/>
      <c r="AB49" s="79"/>
      <c r="AC49" s="80"/>
      <c r="AD49" s="78" t="s">
        <v>687</v>
      </c>
      <c r="AE49" s="79"/>
      <c r="AF49" s="79"/>
      <c r="AG49" s="79"/>
      <c r="AH49" s="79"/>
      <c r="AI49" s="79"/>
      <c r="AJ49" s="79"/>
      <c r="AK49" s="80"/>
      <c r="AL49" s="72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4"/>
      <c r="BF49" s="72"/>
      <c r="BG49" s="73"/>
      <c r="BH49" s="73"/>
      <c r="BI49" s="74"/>
      <c r="BJ49" s="114" t="s">
        <v>735</v>
      </c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6"/>
      <c r="CD49" s="84" t="s">
        <v>680</v>
      </c>
      <c r="CE49" s="85"/>
      <c r="CF49" s="85"/>
      <c r="CG49" s="85"/>
      <c r="CH49" s="85"/>
      <c r="CI49" s="85"/>
      <c r="CJ49" s="85"/>
      <c r="CK49" s="86"/>
      <c r="CL49" s="78" t="s">
        <v>678</v>
      </c>
      <c r="CM49" s="79"/>
      <c r="CN49" s="79"/>
      <c r="CO49" s="79"/>
      <c r="CP49" s="79"/>
      <c r="CQ49" s="79"/>
      <c r="CR49" s="79"/>
      <c r="CS49" s="80"/>
    </row>
    <row r="50" spans="2:102" s="30" customFormat="1" ht="23.25" customHeight="1" x14ac:dyDescent="0.3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  <c r="U50" s="78" t="s">
        <v>680</v>
      </c>
      <c r="V50" s="79"/>
      <c r="W50" s="79"/>
      <c r="X50" s="79"/>
      <c r="Y50" s="79"/>
      <c r="Z50" s="79"/>
      <c r="AA50" s="79"/>
      <c r="AB50" s="79"/>
      <c r="AC50" s="80"/>
      <c r="AD50" s="78" t="s">
        <v>681</v>
      </c>
      <c r="AE50" s="79"/>
      <c r="AF50" s="79"/>
      <c r="AG50" s="79"/>
      <c r="AH50" s="79"/>
      <c r="AI50" s="79"/>
      <c r="AJ50" s="79"/>
      <c r="AK50" s="80"/>
      <c r="AL50" s="75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7"/>
      <c r="BF50" s="75"/>
      <c r="BG50" s="76"/>
      <c r="BH50" s="76"/>
      <c r="BI50" s="77"/>
      <c r="BJ50" s="114" t="s">
        <v>738</v>
      </c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6"/>
      <c r="CD50" s="84" t="s">
        <v>680</v>
      </c>
      <c r="CE50" s="85"/>
      <c r="CF50" s="85"/>
      <c r="CG50" s="85"/>
      <c r="CH50" s="85"/>
      <c r="CI50" s="85"/>
      <c r="CJ50" s="85"/>
      <c r="CK50" s="86"/>
      <c r="CL50" s="78" t="s">
        <v>678</v>
      </c>
      <c r="CM50" s="79"/>
      <c r="CN50" s="79"/>
      <c r="CO50" s="79"/>
      <c r="CP50" s="79"/>
      <c r="CQ50" s="79"/>
      <c r="CR50" s="79"/>
      <c r="CS50" s="80"/>
      <c r="CU50" s="20"/>
    </row>
    <row r="51" spans="2:102" ht="23.25" customHeight="1" x14ac:dyDescent="0.3">
      <c r="B51" s="117" t="s">
        <v>690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9"/>
      <c r="U51" s="78" t="s">
        <v>679</v>
      </c>
      <c r="V51" s="79"/>
      <c r="W51" s="79"/>
      <c r="X51" s="79"/>
      <c r="Y51" s="79"/>
      <c r="Z51" s="79"/>
      <c r="AA51" s="79"/>
      <c r="AB51" s="79"/>
      <c r="AC51" s="80"/>
      <c r="AD51" s="78" t="s">
        <v>684</v>
      </c>
      <c r="AE51" s="79"/>
      <c r="AF51" s="79"/>
      <c r="AG51" s="79"/>
      <c r="AH51" s="79"/>
      <c r="AI51" s="79"/>
      <c r="AJ51" s="79"/>
      <c r="AK51" s="80"/>
      <c r="AL51" s="117" t="s">
        <v>691</v>
      </c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9"/>
      <c r="BF51" s="117" t="s">
        <v>13</v>
      </c>
      <c r="BG51" s="118"/>
      <c r="BH51" s="118"/>
      <c r="BI51" s="119"/>
      <c r="BJ51" s="87" t="s">
        <v>739</v>
      </c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9"/>
      <c r="CD51" s="84" t="s">
        <v>679</v>
      </c>
      <c r="CE51" s="85"/>
      <c r="CF51" s="85"/>
      <c r="CG51" s="85"/>
      <c r="CH51" s="85"/>
      <c r="CI51" s="85"/>
      <c r="CJ51" s="85"/>
      <c r="CK51" s="86"/>
      <c r="CL51" s="78" t="s">
        <v>282</v>
      </c>
      <c r="CM51" s="79"/>
      <c r="CN51" s="79"/>
      <c r="CO51" s="79"/>
      <c r="CP51" s="79"/>
      <c r="CQ51" s="79"/>
      <c r="CR51" s="79"/>
      <c r="CS51" s="80"/>
    </row>
    <row r="52" spans="2:102" ht="23.25" customHeight="1" x14ac:dyDescent="0.3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2"/>
      <c r="U52" s="78" t="s">
        <v>680</v>
      </c>
      <c r="V52" s="79"/>
      <c r="W52" s="79"/>
      <c r="X52" s="79"/>
      <c r="Y52" s="79"/>
      <c r="Z52" s="79"/>
      <c r="AA52" s="79"/>
      <c r="AB52" s="79"/>
      <c r="AC52" s="80"/>
      <c r="AD52" s="78" t="s">
        <v>681</v>
      </c>
      <c r="AE52" s="79"/>
      <c r="AF52" s="79"/>
      <c r="AG52" s="79"/>
      <c r="AH52" s="79"/>
      <c r="AI52" s="79"/>
      <c r="AJ52" s="79"/>
      <c r="AK52" s="80"/>
      <c r="AL52" s="120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2"/>
      <c r="BF52" s="120"/>
      <c r="BG52" s="121"/>
      <c r="BH52" s="121"/>
      <c r="BI52" s="122"/>
      <c r="BJ52" s="90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2"/>
      <c r="CD52" s="84" t="s">
        <v>679</v>
      </c>
      <c r="CE52" s="85"/>
      <c r="CF52" s="85"/>
      <c r="CG52" s="85"/>
      <c r="CH52" s="85"/>
      <c r="CI52" s="85"/>
      <c r="CJ52" s="85"/>
      <c r="CK52" s="86"/>
      <c r="CL52" s="78" t="s">
        <v>633</v>
      </c>
      <c r="CM52" s="79"/>
      <c r="CN52" s="79"/>
      <c r="CO52" s="79"/>
      <c r="CP52" s="79"/>
      <c r="CQ52" s="79"/>
      <c r="CR52" s="79"/>
      <c r="CS52" s="80"/>
    </row>
    <row r="53" spans="2:102" s="30" customFormat="1" ht="23.25" customHeight="1" x14ac:dyDescent="0.25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5"/>
      <c r="U53" s="78" t="s">
        <v>679</v>
      </c>
      <c r="V53" s="79"/>
      <c r="W53" s="79"/>
      <c r="X53" s="79"/>
      <c r="Y53" s="79"/>
      <c r="Z53" s="79"/>
      <c r="AA53" s="79"/>
      <c r="AB53" s="79"/>
      <c r="AC53" s="80"/>
      <c r="AD53" s="78" t="s">
        <v>687</v>
      </c>
      <c r="AE53" s="79"/>
      <c r="AF53" s="79"/>
      <c r="AG53" s="79"/>
      <c r="AH53" s="79"/>
      <c r="AI53" s="79"/>
      <c r="AJ53" s="79"/>
      <c r="AK53" s="80"/>
      <c r="AL53" s="123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5"/>
      <c r="BF53" s="123"/>
      <c r="BG53" s="124"/>
      <c r="BH53" s="124"/>
      <c r="BI53" s="125"/>
      <c r="BJ53" s="93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5"/>
      <c r="CD53" s="84" t="s">
        <v>680</v>
      </c>
      <c r="CE53" s="85"/>
      <c r="CF53" s="85"/>
      <c r="CG53" s="85"/>
      <c r="CH53" s="85"/>
      <c r="CI53" s="85"/>
      <c r="CJ53" s="85"/>
      <c r="CK53" s="86"/>
      <c r="CL53" s="78" t="s">
        <v>709</v>
      </c>
      <c r="CM53" s="79"/>
      <c r="CN53" s="79"/>
      <c r="CO53" s="79"/>
      <c r="CP53" s="79"/>
      <c r="CQ53" s="79"/>
      <c r="CR53" s="79"/>
      <c r="CS53" s="80"/>
    </row>
    <row r="54" spans="2:102" ht="23.25" customHeight="1" x14ac:dyDescent="0.3">
      <c r="B54" s="117" t="s">
        <v>693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9"/>
      <c r="U54" s="78" t="s">
        <v>679</v>
      </c>
      <c r="V54" s="79"/>
      <c r="W54" s="79"/>
      <c r="X54" s="79"/>
      <c r="Y54" s="79"/>
      <c r="Z54" s="79"/>
      <c r="AA54" s="79"/>
      <c r="AB54" s="79"/>
      <c r="AC54" s="80"/>
      <c r="AD54" s="78" t="s">
        <v>687</v>
      </c>
      <c r="AE54" s="79"/>
      <c r="AF54" s="79"/>
      <c r="AG54" s="79"/>
      <c r="AH54" s="79"/>
      <c r="AI54" s="79"/>
      <c r="AJ54" s="79"/>
      <c r="AK54" s="80"/>
      <c r="AL54" s="69" t="s">
        <v>695</v>
      </c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1"/>
      <c r="BF54" s="69" t="s">
        <v>16</v>
      </c>
      <c r="BG54" s="70"/>
      <c r="BH54" s="70"/>
      <c r="BI54" s="71"/>
      <c r="BJ54" s="114" t="s">
        <v>741</v>
      </c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6"/>
      <c r="CD54" s="84" t="s">
        <v>680</v>
      </c>
      <c r="CE54" s="85"/>
      <c r="CF54" s="85"/>
      <c r="CG54" s="85"/>
      <c r="CH54" s="85"/>
      <c r="CI54" s="85"/>
      <c r="CJ54" s="85"/>
      <c r="CK54" s="86"/>
      <c r="CL54" s="78" t="s">
        <v>678</v>
      </c>
      <c r="CM54" s="79"/>
      <c r="CN54" s="79"/>
      <c r="CO54" s="79"/>
      <c r="CP54" s="79"/>
      <c r="CQ54" s="79"/>
      <c r="CR54" s="79"/>
      <c r="CS54" s="80"/>
    </row>
    <row r="55" spans="2:102" s="29" customFormat="1" ht="23.25" customHeight="1" x14ac:dyDescent="0.25"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5"/>
      <c r="U55" s="78" t="s">
        <v>680</v>
      </c>
      <c r="V55" s="79"/>
      <c r="W55" s="79"/>
      <c r="X55" s="79"/>
      <c r="Y55" s="79"/>
      <c r="Z55" s="79"/>
      <c r="AA55" s="79"/>
      <c r="AB55" s="79"/>
      <c r="AC55" s="80"/>
      <c r="AD55" s="78" t="s">
        <v>694</v>
      </c>
      <c r="AE55" s="79"/>
      <c r="AF55" s="79"/>
      <c r="AG55" s="79"/>
      <c r="AH55" s="79"/>
      <c r="AI55" s="79"/>
      <c r="AJ55" s="79"/>
      <c r="AK55" s="80"/>
      <c r="AL55" s="75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7"/>
      <c r="BF55" s="75"/>
      <c r="BG55" s="76"/>
      <c r="BH55" s="76"/>
      <c r="BI55" s="77"/>
      <c r="BJ55" s="114" t="s">
        <v>715</v>
      </c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6"/>
      <c r="CD55" s="84" t="s">
        <v>680</v>
      </c>
      <c r="CE55" s="85"/>
      <c r="CF55" s="85"/>
      <c r="CG55" s="85"/>
      <c r="CH55" s="85"/>
      <c r="CI55" s="85"/>
      <c r="CJ55" s="85"/>
      <c r="CK55" s="86"/>
      <c r="CL55" s="78" t="s">
        <v>710</v>
      </c>
      <c r="CM55" s="79"/>
      <c r="CN55" s="79"/>
      <c r="CO55" s="79"/>
      <c r="CP55" s="79"/>
      <c r="CQ55" s="79"/>
      <c r="CR55" s="79"/>
      <c r="CS55" s="80"/>
      <c r="CX55" s="27"/>
    </row>
    <row r="56" spans="2:102" ht="23.25" customHeight="1" x14ac:dyDescent="0.3">
      <c r="B56" s="117" t="s">
        <v>696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9"/>
      <c r="U56" s="78" t="s">
        <v>679</v>
      </c>
      <c r="V56" s="79"/>
      <c r="W56" s="79"/>
      <c r="X56" s="79"/>
      <c r="Y56" s="79"/>
      <c r="Z56" s="79"/>
      <c r="AA56" s="79"/>
      <c r="AB56" s="79"/>
      <c r="AC56" s="80"/>
      <c r="AD56" s="78" t="s">
        <v>687</v>
      </c>
      <c r="AE56" s="79"/>
      <c r="AF56" s="79"/>
      <c r="AG56" s="79"/>
      <c r="AH56" s="79"/>
      <c r="AI56" s="79"/>
      <c r="AJ56" s="79"/>
      <c r="AK56" s="80"/>
      <c r="AL56" s="69" t="s">
        <v>697</v>
      </c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1"/>
      <c r="BF56" s="69" t="s">
        <v>12</v>
      </c>
      <c r="BG56" s="70"/>
      <c r="BH56" s="70"/>
      <c r="BI56" s="71"/>
      <c r="BJ56" s="87" t="s">
        <v>740</v>
      </c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9"/>
      <c r="CD56" s="84" t="s">
        <v>680</v>
      </c>
      <c r="CE56" s="85"/>
      <c r="CF56" s="85"/>
      <c r="CG56" s="85"/>
      <c r="CH56" s="85"/>
      <c r="CI56" s="85"/>
      <c r="CJ56" s="85"/>
      <c r="CK56" s="86"/>
      <c r="CL56" s="78" t="s">
        <v>711</v>
      </c>
      <c r="CM56" s="79"/>
      <c r="CN56" s="79"/>
      <c r="CO56" s="79"/>
      <c r="CP56" s="79"/>
      <c r="CQ56" s="79"/>
      <c r="CR56" s="79"/>
      <c r="CS56" s="80"/>
    </row>
    <row r="57" spans="2:102" ht="23.25" customHeight="1" x14ac:dyDescent="0.3"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2"/>
      <c r="U57" s="78" t="s">
        <v>680</v>
      </c>
      <c r="V57" s="79"/>
      <c r="W57" s="79"/>
      <c r="X57" s="79"/>
      <c r="Y57" s="79"/>
      <c r="Z57" s="79"/>
      <c r="AA57" s="79"/>
      <c r="AB57" s="79"/>
      <c r="AC57" s="80"/>
      <c r="AD57" s="78" t="s">
        <v>694</v>
      </c>
      <c r="AE57" s="79"/>
      <c r="AF57" s="79"/>
      <c r="AG57" s="79"/>
      <c r="AH57" s="79"/>
      <c r="AI57" s="79"/>
      <c r="AJ57" s="79"/>
      <c r="AK57" s="80"/>
      <c r="AL57" s="72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4"/>
      <c r="BF57" s="72"/>
      <c r="BG57" s="73"/>
      <c r="BH57" s="73"/>
      <c r="BI57" s="74"/>
      <c r="BJ57" s="90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2"/>
      <c r="CD57" s="69" t="s">
        <v>679</v>
      </c>
      <c r="CE57" s="70"/>
      <c r="CF57" s="70"/>
      <c r="CG57" s="70"/>
      <c r="CH57" s="70"/>
      <c r="CI57" s="70"/>
      <c r="CJ57" s="70"/>
      <c r="CK57" s="71"/>
      <c r="CL57" s="69" t="s">
        <v>548</v>
      </c>
      <c r="CM57" s="70"/>
      <c r="CN57" s="70"/>
      <c r="CO57" s="70"/>
      <c r="CP57" s="70"/>
      <c r="CQ57" s="70"/>
      <c r="CR57" s="70"/>
      <c r="CS57" s="71"/>
      <c r="CX57" s="20"/>
    </row>
    <row r="58" spans="2:102" s="30" customFormat="1" ht="23.25" customHeight="1" x14ac:dyDescent="0.25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5"/>
      <c r="U58" s="78" t="s">
        <v>680</v>
      </c>
      <c r="V58" s="79"/>
      <c r="W58" s="79"/>
      <c r="X58" s="79"/>
      <c r="Y58" s="79"/>
      <c r="Z58" s="79"/>
      <c r="AA58" s="79"/>
      <c r="AB58" s="79"/>
      <c r="AC58" s="80"/>
      <c r="AD58" s="78" t="s">
        <v>678</v>
      </c>
      <c r="AE58" s="79"/>
      <c r="AF58" s="79"/>
      <c r="AG58" s="79"/>
      <c r="AH58" s="79"/>
      <c r="AI58" s="79"/>
      <c r="AJ58" s="79"/>
      <c r="AK58" s="80"/>
      <c r="AL58" s="75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7"/>
      <c r="BF58" s="75"/>
      <c r="BG58" s="76"/>
      <c r="BH58" s="76"/>
      <c r="BI58" s="77"/>
      <c r="BJ58" s="93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5"/>
      <c r="CD58" s="75"/>
      <c r="CE58" s="76"/>
      <c r="CF58" s="76"/>
      <c r="CG58" s="76"/>
      <c r="CH58" s="76"/>
      <c r="CI58" s="76"/>
      <c r="CJ58" s="76"/>
      <c r="CK58" s="77"/>
      <c r="CL58" s="75"/>
      <c r="CM58" s="76"/>
      <c r="CN58" s="76"/>
      <c r="CO58" s="76"/>
      <c r="CP58" s="76"/>
      <c r="CQ58" s="76"/>
      <c r="CR58" s="76"/>
      <c r="CS58" s="77"/>
    </row>
    <row r="59" spans="2:102" ht="23.25" customHeight="1" x14ac:dyDescent="0.3">
      <c r="B59" s="126" t="s">
        <v>698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7"/>
    </row>
    <row r="60" spans="2:102" s="29" customFormat="1" ht="28.5" customHeight="1" x14ac:dyDescent="0.25">
      <c r="B60" s="87" t="s">
        <v>743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11" t="s">
        <v>679</v>
      </c>
      <c r="V60" s="112"/>
      <c r="W60" s="112"/>
      <c r="X60" s="112"/>
      <c r="Y60" s="112"/>
      <c r="Z60" s="112"/>
      <c r="AA60" s="112"/>
      <c r="AB60" s="112"/>
      <c r="AC60" s="113"/>
      <c r="AD60" s="111" t="s">
        <v>684</v>
      </c>
      <c r="AE60" s="112"/>
      <c r="AF60" s="112"/>
      <c r="AG60" s="112"/>
      <c r="AH60" s="112"/>
      <c r="AI60" s="112"/>
      <c r="AJ60" s="112"/>
      <c r="AK60" s="113"/>
      <c r="AL60" s="87" t="s">
        <v>713</v>
      </c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9"/>
      <c r="BF60" s="87" t="s">
        <v>13</v>
      </c>
      <c r="BG60" s="88"/>
      <c r="BH60" s="88"/>
      <c r="BI60" s="89"/>
      <c r="BJ60" s="114" t="s">
        <v>724</v>
      </c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6"/>
      <c r="CD60" s="84" t="s">
        <v>679</v>
      </c>
      <c r="CE60" s="85"/>
      <c r="CF60" s="85"/>
      <c r="CG60" s="85"/>
      <c r="CH60" s="85"/>
      <c r="CI60" s="85"/>
      <c r="CJ60" s="85"/>
      <c r="CK60" s="86"/>
      <c r="CL60" s="78" t="s">
        <v>548</v>
      </c>
      <c r="CM60" s="79"/>
      <c r="CN60" s="79"/>
      <c r="CO60" s="79"/>
      <c r="CP60" s="79"/>
      <c r="CQ60" s="79"/>
      <c r="CR60" s="79"/>
      <c r="CS60" s="80"/>
      <c r="CX60" s="27"/>
    </row>
    <row r="61" spans="2:102" ht="23.25" customHeight="1" x14ac:dyDescent="0.3"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2"/>
      <c r="U61" s="111" t="s">
        <v>680</v>
      </c>
      <c r="V61" s="112"/>
      <c r="W61" s="112"/>
      <c r="X61" s="112"/>
      <c r="Y61" s="112"/>
      <c r="Z61" s="112"/>
      <c r="AA61" s="112"/>
      <c r="AB61" s="112"/>
      <c r="AC61" s="113"/>
      <c r="AD61" s="111" t="s">
        <v>699</v>
      </c>
      <c r="AE61" s="112"/>
      <c r="AF61" s="112"/>
      <c r="AG61" s="112"/>
      <c r="AH61" s="112"/>
      <c r="AI61" s="112"/>
      <c r="AJ61" s="112"/>
      <c r="AK61" s="113"/>
      <c r="AL61" s="90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2"/>
      <c r="BF61" s="90"/>
      <c r="BG61" s="91"/>
      <c r="BH61" s="91"/>
      <c r="BI61" s="92"/>
      <c r="BJ61" s="114" t="s">
        <v>725</v>
      </c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6"/>
      <c r="CD61" s="84" t="s">
        <v>680</v>
      </c>
      <c r="CE61" s="85"/>
      <c r="CF61" s="85"/>
      <c r="CG61" s="85"/>
      <c r="CH61" s="85"/>
      <c r="CI61" s="85"/>
      <c r="CJ61" s="85"/>
      <c r="CK61" s="86"/>
      <c r="CL61" s="78" t="s">
        <v>699</v>
      </c>
      <c r="CM61" s="79"/>
      <c r="CN61" s="79"/>
      <c r="CO61" s="79"/>
      <c r="CP61" s="79"/>
      <c r="CQ61" s="79"/>
      <c r="CR61" s="79"/>
      <c r="CS61" s="80"/>
    </row>
    <row r="62" spans="2:102" s="30" customFormat="1" ht="41.25" customHeight="1" x14ac:dyDescent="0.25"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5"/>
      <c r="U62" s="111" t="s">
        <v>680</v>
      </c>
      <c r="V62" s="112"/>
      <c r="W62" s="112"/>
      <c r="X62" s="112"/>
      <c r="Y62" s="112"/>
      <c r="Z62" s="112"/>
      <c r="AA62" s="112"/>
      <c r="AB62" s="112"/>
      <c r="AC62" s="113"/>
      <c r="AD62" s="111" t="s">
        <v>700</v>
      </c>
      <c r="AE62" s="112"/>
      <c r="AF62" s="112"/>
      <c r="AG62" s="112"/>
      <c r="AH62" s="112"/>
      <c r="AI62" s="112"/>
      <c r="AJ62" s="112"/>
      <c r="AK62" s="113"/>
      <c r="AL62" s="93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5"/>
      <c r="BF62" s="93"/>
      <c r="BG62" s="94"/>
      <c r="BH62" s="94"/>
      <c r="BI62" s="95"/>
      <c r="BJ62" s="111" t="s">
        <v>726</v>
      </c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3"/>
      <c r="CD62" s="84" t="s">
        <v>680</v>
      </c>
      <c r="CE62" s="85"/>
      <c r="CF62" s="85"/>
      <c r="CG62" s="85"/>
      <c r="CH62" s="85"/>
      <c r="CI62" s="85"/>
      <c r="CJ62" s="85"/>
      <c r="CK62" s="86"/>
      <c r="CL62" s="78" t="s">
        <v>700</v>
      </c>
      <c r="CM62" s="79"/>
      <c r="CN62" s="79"/>
      <c r="CO62" s="79"/>
      <c r="CP62" s="79"/>
      <c r="CQ62" s="79"/>
      <c r="CR62" s="79"/>
      <c r="CS62" s="80"/>
    </row>
    <row r="63" spans="2:102" ht="23.25" customHeight="1" x14ac:dyDescent="0.3">
      <c r="B63" s="87" t="s">
        <v>742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111" t="s">
        <v>679</v>
      </c>
      <c r="V63" s="112"/>
      <c r="W63" s="112"/>
      <c r="X63" s="112"/>
      <c r="Y63" s="112"/>
      <c r="Z63" s="112"/>
      <c r="AA63" s="112"/>
      <c r="AB63" s="112"/>
      <c r="AC63" s="113"/>
      <c r="AD63" s="111" t="s">
        <v>684</v>
      </c>
      <c r="AE63" s="112"/>
      <c r="AF63" s="112"/>
      <c r="AG63" s="112"/>
      <c r="AH63" s="112"/>
      <c r="AI63" s="112"/>
      <c r="AJ63" s="112"/>
      <c r="AK63" s="113"/>
      <c r="AL63" s="87" t="s">
        <v>701</v>
      </c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9"/>
      <c r="BF63" s="166" t="s">
        <v>14</v>
      </c>
      <c r="BG63" s="167"/>
      <c r="BH63" s="167"/>
      <c r="BI63" s="168"/>
      <c r="BJ63" s="87" t="s">
        <v>727</v>
      </c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9"/>
      <c r="CD63" s="84" t="s">
        <v>679</v>
      </c>
      <c r="CE63" s="85"/>
      <c r="CF63" s="85"/>
      <c r="CG63" s="85"/>
      <c r="CH63" s="85"/>
      <c r="CI63" s="85"/>
      <c r="CJ63" s="85"/>
      <c r="CK63" s="86"/>
      <c r="CL63" s="78" t="s">
        <v>548</v>
      </c>
      <c r="CM63" s="79"/>
      <c r="CN63" s="79"/>
      <c r="CO63" s="79"/>
      <c r="CP63" s="79"/>
      <c r="CQ63" s="79"/>
      <c r="CR63" s="79"/>
      <c r="CS63" s="80"/>
    </row>
    <row r="64" spans="2:102" ht="23.25" customHeight="1" x14ac:dyDescent="0.3"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5"/>
      <c r="U64" s="111" t="s">
        <v>680</v>
      </c>
      <c r="V64" s="112"/>
      <c r="W64" s="112"/>
      <c r="X64" s="112"/>
      <c r="Y64" s="112"/>
      <c r="Z64" s="112"/>
      <c r="AA64" s="112"/>
      <c r="AB64" s="112"/>
      <c r="AC64" s="113"/>
      <c r="AD64" s="111" t="s">
        <v>279</v>
      </c>
      <c r="AE64" s="112"/>
      <c r="AF64" s="112"/>
      <c r="AG64" s="112"/>
      <c r="AH64" s="112"/>
      <c r="AI64" s="112"/>
      <c r="AJ64" s="112"/>
      <c r="AK64" s="113"/>
      <c r="AL64" s="93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5"/>
      <c r="BF64" s="169"/>
      <c r="BG64" s="170"/>
      <c r="BH64" s="170"/>
      <c r="BI64" s="171"/>
      <c r="BJ64" s="93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5"/>
      <c r="CD64" s="84" t="s">
        <v>680</v>
      </c>
      <c r="CE64" s="85"/>
      <c r="CF64" s="85"/>
      <c r="CG64" s="85"/>
      <c r="CH64" s="85"/>
      <c r="CI64" s="85"/>
      <c r="CJ64" s="85"/>
      <c r="CK64" s="86"/>
      <c r="CL64" s="78" t="s">
        <v>699</v>
      </c>
      <c r="CM64" s="79"/>
      <c r="CN64" s="79"/>
      <c r="CO64" s="79"/>
      <c r="CP64" s="79"/>
      <c r="CQ64" s="79"/>
      <c r="CR64" s="79"/>
      <c r="CS64" s="80"/>
    </row>
    <row r="65" spans="2:120" ht="23.25" customHeight="1" x14ac:dyDescent="0.3">
      <c r="B65" s="87" t="s">
        <v>744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111" t="s">
        <v>679</v>
      </c>
      <c r="V65" s="112"/>
      <c r="W65" s="112"/>
      <c r="X65" s="112"/>
      <c r="Y65" s="112"/>
      <c r="Z65" s="112"/>
      <c r="AA65" s="112"/>
      <c r="AB65" s="112"/>
      <c r="AC65" s="113"/>
      <c r="AD65" s="111" t="s">
        <v>684</v>
      </c>
      <c r="AE65" s="112"/>
      <c r="AF65" s="112"/>
      <c r="AG65" s="112"/>
      <c r="AH65" s="112"/>
      <c r="AI65" s="112"/>
      <c r="AJ65" s="112"/>
      <c r="AK65" s="113"/>
      <c r="AL65" s="87" t="s">
        <v>714</v>
      </c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9"/>
      <c r="BF65" s="87" t="s">
        <v>13</v>
      </c>
      <c r="BG65" s="88"/>
      <c r="BH65" s="88"/>
      <c r="BI65" s="88"/>
      <c r="BJ65" s="87" t="s">
        <v>728</v>
      </c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9"/>
      <c r="CD65" s="84" t="s">
        <v>679</v>
      </c>
      <c r="CE65" s="85"/>
      <c r="CF65" s="85"/>
      <c r="CG65" s="85"/>
      <c r="CH65" s="85"/>
      <c r="CI65" s="85"/>
      <c r="CJ65" s="85"/>
      <c r="CK65" s="86"/>
      <c r="CL65" s="78" t="s">
        <v>684</v>
      </c>
      <c r="CM65" s="79"/>
      <c r="CN65" s="79"/>
      <c r="CO65" s="79"/>
      <c r="CP65" s="79"/>
      <c r="CQ65" s="79"/>
      <c r="CR65" s="79"/>
      <c r="CS65" s="80"/>
    </row>
    <row r="66" spans="2:120" s="30" customFormat="1" ht="23.25" customHeight="1" x14ac:dyDescent="0.25"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2"/>
      <c r="U66" s="111" t="s">
        <v>680</v>
      </c>
      <c r="V66" s="112"/>
      <c r="W66" s="112"/>
      <c r="X66" s="112"/>
      <c r="Y66" s="112"/>
      <c r="Z66" s="112"/>
      <c r="AA66" s="112"/>
      <c r="AB66" s="112"/>
      <c r="AC66" s="113"/>
      <c r="AD66" s="111" t="s">
        <v>279</v>
      </c>
      <c r="AE66" s="112"/>
      <c r="AF66" s="112"/>
      <c r="AG66" s="112"/>
      <c r="AH66" s="112"/>
      <c r="AI66" s="112"/>
      <c r="AJ66" s="112"/>
      <c r="AK66" s="113"/>
      <c r="AL66" s="90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2"/>
      <c r="BF66" s="90"/>
      <c r="BG66" s="91"/>
      <c r="BH66" s="91"/>
      <c r="BI66" s="91"/>
      <c r="BJ66" s="90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2"/>
      <c r="CD66" s="84" t="s">
        <v>680</v>
      </c>
      <c r="CE66" s="85"/>
      <c r="CF66" s="85"/>
      <c r="CG66" s="85"/>
      <c r="CH66" s="85"/>
      <c r="CI66" s="85"/>
      <c r="CJ66" s="85"/>
      <c r="CK66" s="86"/>
      <c r="CL66" s="78" t="s">
        <v>279</v>
      </c>
      <c r="CM66" s="79"/>
      <c r="CN66" s="79"/>
      <c r="CO66" s="79"/>
      <c r="CP66" s="79"/>
      <c r="CQ66" s="79"/>
      <c r="CR66" s="79"/>
      <c r="CS66" s="80"/>
    </row>
    <row r="67" spans="2:120" ht="23.25" customHeight="1" x14ac:dyDescent="0.3"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5"/>
      <c r="U67" s="111" t="s">
        <v>680</v>
      </c>
      <c r="V67" s="112"/>
      <c r="W67" s="112"/>
      <c r="X67" s="112"/>
      <c r="Y67" s="112"/>
      <c r="Z67" s="112"/>
      <c r="AA67" s="112"/>
      <c r="AB67" s="112"/>
      <c r="AC67" s="113"/>
      <c r="AD67" s="111" t="s">
        <v>225</v>
      </c>
      <c r="AE67" s="112"/>
      <c r="AF67" s="112"/>
      <c r="AG67" s="112"/>
      <c r="AH67" s="112"/>
      <c r="AI67" s="112"/>
      <c r="AJ67" s="112"/>
      <c r="AK67" s="113"/>
      <c r="AL67" s="93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5"/>
      <c r="BF67" s="93"/>
      <c r="BG67" s="94"/>
      <c r="BH67" s="94"/>
      <c r="BI67" s="94"/>
      <c r="BJ67" s="93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5"/>
      <c r="CD67" s="84" t="s">
        <v>680</v>
      </c>
      <c r="CE67" s="85"/>
      <c r="CF67" s="85"/>
      <c r="CG67" s="85"/>
      <c r="CH67" s="85"/>
      <c r="CI67" s="85"/>
      <c r="CJ67" s="85"/>
      <c r="CK67" s="86"/>
      <c r="CL67" s="78" t="s">
        <v>225</v>
      </c>
      <c r="CM67" s="79"/>
      <c r="CN67" s="79"/>
      <c r="CO67" s="79"/>
      <c r="CP67" s="79"/>
      <c r="CQ67" s="79"/>
      <c r="CR67" s="79"/>
      <c r="CS67" s="80"/>
    </row>
    <row r="68" spans="2:120" s="37" customFormat="1" ht="2.25" customHeight="1" x14ac:dyDescent="0.3">
      <c r="B68" s="78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80"/>
      <c r="U68" s="78"/>
      <c r="V68" s="79"/>
      <c r="W68" s="79"/>
      <c r="X68" s="79"/>
      <c r="Y68" s="79"/>
      <c r="Z68" s="79"/>
      <c r="AA68" s="79"/>
      <c r="AB68" s="79"/>
      <c r="AC68" s="80"/>
      <c r="AD68" s="78"/>
      <c r="AE68" s="79"/>
      <c r="AF68" s="79"/>
      <c r="AG68" s="79"/>
      <c r="AH68" s="79"/>
      <c r="AI68" s="79"/>
      <c r="AJ68" s="79"/>
      <c r="AK68" s="80"/>
      <c r="AL68" s="81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3"/>
      <c r="BF68" s="78"/>
      <c r="BG68" s="79"/>
      <c r="BH68" s="79"/>
      <c r="BI68" s="80"/>
      <c r="BJ68" s="81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3"/>
      <c r="CD68" s="84"/>
      <c r="CE68" s="85"/>
      <c r="CF68" s="85"/>
      <c r="CG68" s="85"/>
      <c r="CH68" s="85"/>
      <c r="CI68" s="85"/>
      <c r="CJ68" s="85"/>
      <c r="CK68" s="86"/>
      <c r="CL68" s="78"/>
      <c r="CM68" s="79"/>
      <c r="CN68" s="79"/>
      <c r="CO68" s="79"/>
      <c r="CP68" s="79"/>
      <c r="CQ68" s="79"/>
      <c r="CR68" s="79"/>
      <c r="CS68" s="80"/>
      <c r="CX68" s="38"/>
    </row>
    <row r="69" spans="2:120" ht="9.75" customHeight="1" x14ac:dyDescent="0.3"/>
    <row r="70" spans="2:120" ht="16.5" customHeight="1" x14ac:dyDescent="0.3">
      <c r="B70" s="96" t="s">
        <v>718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8"/>
    </row>
    <row r="71" spans="2:120" s="37" customFormat="1" ht="2.25" customHeight="1" x14ac:dyDescent="0.3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X71" s="38"/>
    </row>
    <row r="72" spans="2:120" ht="18.75" customHeight="1" x14ac:dyDescent="0.3">
      <c r="B72" s="99" t="s">
        <v>719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1"/>
      <c r="AW72" s="44"/>
      <c r="AX72" s="108" t="s">
        <v>720</v>
      </c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09"/>
      <c r="CS72" s="110"/>
    </row>
    <row r="73" spans="2:120" s="39" customFormat="1" ht="2.25" customHeight="1" x14ac:dyDescent="0.3"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4"/>
      <c r="AW73" s="44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X73" s="41"/>
    </row>
    <row r="74" spans="2:120" ht="14.25" customHeight="1" x14ac:dyDescent="0.3">
      <c r="B74" s="105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7"/>
      <c r="AW74" s="44"/>
      <c r="AX74" s="108" t="s">
        <v>488</v>
      </c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10"/>
      <c r="BV74" s="48"/>
      <c r="BW74" s="108" t="s">
        <v>494</v>
      </c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09"/>
      <c r="CS74" s="110"/>
    </row>
    <row r="75" spans="2:120" s="39" customFormat="1" ht="2.25" customHeight="1" x14ac:dyDescent="0.3">
      <c r="B75" s="7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80"/>
      <c r="U75" s="78"/>
      <c r="V75" s="79"/>
      <c r="W75" s="79"/>
      <c r="X75" s="79"/>
      <c r="Y75" s="79"/>
      <c r="Z75" s="79"/>
      <c r="AA75" s="79"/>
      <c r="AB75" s="79"/>
      <c r="AC75" s="80"/>
      <c r="AD75" s="78"/>
      <c r="AE75" s="79"/>
      <c r="AF75" s="79"/>
      <c r="AG75" s="79"/>
      <c r="AH75" s="79"/>
      <c r="AI75" s="79"/>
      <c r="AJ75" s="79"/>
      <c r="AK75" s="80"/>
      <c r="AL75" s="81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3"/>
      <c r="BF75" s="78"/>
      <c r="BG75" s="79"/>
      <c r="BH75" s="79"/>
      <c r="BI75" s="80"/>
      <c r="BJ75" s="81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3"/>
      <c r="CD75" s="84"/>
      <c r="CE75" s="85"/>
      <c r="CF75" s="85"/>
      <c r="CG75" s="85"/>
      <c r="CH75" s="85"/>
      <c r="CI75" s="85"/>
      <c r="CJ75" s="85"/>
      <c r="CK75" s="86"/>
      <c r="CL75" s="78"/>
      <c r="CM75" s="79"/>
      <c r="CN75" s="79"/>
      <c r="CO75" s="79"/>
      <c r="CP75" s="79"/>
      <c r="CQ75" s="79"/>
      <c r="CR75" s="79"/>
      <c r="CS75" s="80"/>
      <c r="CX75" s="41"/>
    </row>
    <row r="76" spans="2:120" ht="14.25" customHeight="1" x14ac:dyDescent="0.3">
      <c r="B76" s="128" t="s">
        <v>702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30"/>
      <c r="AW76" s="47"/>
      <c r="AX76" s="131" t="s">
        <v>369</v>
      </c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3"/>
      <c r="BU76" s="134"/>
      <c r="BV76" s="47"/>
      <c r="BW76" s="65" t="s">
        <v>704</v>
      </c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7"/>
    </row>
    <row r="77" spans="2:120" ht="14.25" customHeight="1" x14ac:dyDescent="0.3">
      <c r="B77" s="128" t="s">
        <v>703</v>
      </c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30"/>
      <c r="AW77" s="47"/>
      <c r="AX77" s="131" t="s">
        <v>344</v>
      </c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3"/>
      <c r="BU77" s="134"/>
      <c r="BV77" s="47"/>
      <c r="BW77" s="65" t="s">
        <v>717</v>
      </c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7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</row>
    <row r="78" spans="2:120" ht="14.25" hidden="1" customHeight="1" x14ac:dyDescent="0.3">
      <c r="B78" s="128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30"/>
      <c r="AW78" s="47"/>
      <c r="AX78" s="131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3"/>
      <c r="BU78" s="134"/>
      <c r="BV78" s="47"/>
      <c r="BW78" s="65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7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</row>
    <row r="79" spans="2:120" ht="14.25" hidden="1" customHeight="1" x14ac:dyDescent="0.3">
      <c r="B79" s="128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30"/>
      <c r="AW79" s="47"/>
      <c r="AX79" s="131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3"/>
      <c r="BU79" s="134"/>
      <c r="BV79" s="47"/>
      <c r="BW79" s="65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7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</row>
    <row r="80" spans="2:120" ht="14.25" hidden="1" customHeight="1" x14ac:dyDescent="0.3"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30"/>
      <c r="AW80" s="47"/>
      <c r="AX80" s="131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3"/>
      <c r="BU80" s="134"/>
      <c r="BV80" s="47"/>
      <c r="BW80" s="65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7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</row>
    <row r="81" spans="2:120" ht="14.25" hidden="1" customHeight="1" x14ac:dyDescent="0.3">
      <c r="B81" s="128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30"/>
      <c r="AW81" s="47"/>
      <c r="AX81" s="131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3"/>
      <c r="BU81" s="134"/>
      <c r="BV81" s="47"/>
      <c r="BW81" s="65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7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</row>
    <row r="82" spans="2:120" s="39" customFormat="1" ht="2.25" customHeight="1" x14ac:dyDescent="0.3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X82" s="41"/>
    </row>
    <row r="83" spans="2:120" ht="16.5" customHeight="1" x14ac:dyDescent="0.3">
      <c r="B83" s="108" t="s">
        <v>514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10"/>
      <c r="AW83" s="46"/>
      <c r="AX83" s="108" t="s">
        <v>515</v>
      </c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09"/>
      <c r="CS83" s="110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</row>
    <row r="84" spans="2:120" s="39" customFormat="1" ht="2.25" customHeight="1" x14ac:dyDescent="0.3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X84" s="41"/>
    </row>
    <row r="85" spans="2:120" ht="14.25" customHeight="1" x14ac:dyDescent="0.3">
      <c r="B85" s="128" t="s">
        <v>721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30"/>
      <c r="AW85" s="47"/>
      <c r="AX85" s="128" t="s">
        <v>722</v>
      </c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30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</row>
    <row r="86" spans="2:120" ht="14.25" hidden="1" customHeight="1" x14ac:dyDescent="0.3">
      <c r="B86" s="128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30"/>
      <c r="AW86" s="47"/>
      <c r="AX86" s="128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  <c r="CF86" s="129"/>
      <c r="CG86" s="129"/>
      <c r="CH86" s="129"/>
      <c r="CI86" s="129"/>
      <c r="CJ86" s="129"/>
      <c r="CK86" s="129"/>
      <c r="CL86" s="129"/>
      <c r="CM86" s="129"/>
      <c r="CN86" s="129"/>
      <c r="CO86" s="129"/>
      <c r="CP86" s="129"/>
      <c r="CQ86" s="129"/>
      <c r="CR86" s="129"/>
      <c r="CS86" s="130"/>
    </row>
    <row r="87" spans="2:120" ht="14.25" hidden="1" customHeight="1" x14ac:dyDescent="0.3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30"/>
      <c r="AW87" s="47"/>
      <c r="AX87" s="128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30"/>
    </row>
    <row r="88" spans="2:120" ht="14.25" hidden="1" customHeight="1" x14ac:dyDescent="0.3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30"/>
      <c r="AW88" s="47"/>
      <c r="AX88" s="128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  <c r="CF88" s="129"/>
      <c r="CG88" s="129"/>
      <c r="CH88" s="129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30"/>
    </row>
    <row r="89" spans="2:120" ht="14.25" hidden="1" customHeight="1" x14ac:dyDescent="0.3">
      <c r="B89" s="128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30"/>
      <c r="AW89" s="47"/>
      <c r="AX89" s="128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30"/>
    </row>
    <row r="90" spans="2:120" ht="14.25" hidden="1" customHeight="1" x14ac:dyDescent="0.3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30"/>
      <c r="AW90" s="47"/>
      <c r="AX90" s="128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129"/>
      <c r="CJ90" s="129"/>
      <c r="CK90" s="129"/>
      <c r="CL90" s="129"/>
      <c r="CM90" s="129"/>
      <c r="CN90" s="129"/>
      <c r="CO90" s="129"/>
      <c r="CP90" s="129"/>
      <c r="CQ90" s="129"/>
      <c r="CR90" s="129"/>
      <c r="CS90" s="130"/>
    </row>
    <row r="91" spans="2:120" ht="11.25" customHeigh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</row>
    <row r="92" spans="2:120" ht="14.25" customHeight="1" x14ac:dyDescent="0.3">
      <c r="B92" s="96" t="s">
        <v>582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8"/>
    </row>
    <row r="93" spans="2:120" s="39" customFormat="1" ht="2.25" customHeight="1" x14ac:dyDescent="0.3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X93" s="41"/>
    </row>
    <row r="94" spans="2:120" ht="62.25" customHeight="1" x14ac:dyDescent="0.3">
      <c r="B94" s="135" t="s">
        <v>104</v>
      </c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</row>
    <row r="95" spans="2:120" ht="11.25" customHeight="1" x14ac:dyDescent="0.3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</row>
    <row r="96" spans="2:120" ht="37.5" customHeight="1" x14ac:dyDescent="0.3">
      <c r="B96" s="96" t="s">
        <v>583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8"/>
    </row>
    <row r="97" spans="2:102" s="39" customFormat="1" ht="2.25" customHeight="1" x14ac:dyDescent="0.3">
      <c r="B97" s="44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X97" s="41"/>
    </row>
    <row r="98" spans="2:102" ht="17.25" customHeight="1" x14ac:dyDescent="0.3">
      <c r="B98" s="108" t="s">
        <v>68</v>
      </c>
      <c r="C98" s="109"/>
      <c r="D98" s="110"/>
      <c r="E98" s="40"/>
      <c r="F98" s="108" t="s">
        <v>18</v>
      </c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10"/>
      <c r="CF98" s="108" t="s">
        <v>505</v>
      </c>
      <c r="CG98" s="109"/>
      <c r="CH98" s="109"/>
      <c r="CI98" s="109"/>
      <c r="CJ98" s="109"/>
      <c r="CK98" s="109"/>
      <c r="CL98" s="109"/>
      <c r="CM98" s="109"/>
      <c r="CN98" s="109"/>
      <c r="CO98" s="109"/>
      <c r="CP98" s="109"/>
      <c r="CQ98" s="109"/>
      <c r="CR98" s="109"/>
      <c r="CS98" s="110"/>
    </row>
    <row r="99" spans="2:102" s="39" customFormat="1" ht="2.25" customHeight="1" x14ac:dyDescent="0.3">
      <c r="B99" s="40"/>
      <c r="C99" s="40"/>
      <c r="D99" s="40"/>
      <c r="E99" s="40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X99" s="41"/>
    </row>
    <row r="100" spans="2:102" ht="21.75" customHeight="1" x14ac:dyDescent="0.3">
      <c r="B100" s="108">
        <v>1</v>
      </c>
      <c r="C100" s="109"/>
      <c r="D100" s="110"/>
      <c r="E100" s="42"/>
      <c r="F100" s="128" t="s">
        <v>723</v>
      </c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30"/>
      <c r="CF100" s="128" t="s">
        <v>450</v>
      </c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  <c r="CQ100" s="129"/>
      <c r="CR100" s="129"/>
      <c r="CS100" s="130"/>
    </row>
    <row r="101" spans="2:102" ht="21.75" hidden="1" customHeight="1" x14ac:dyDescent="0.3">
      <c r="B101" s="108">
        <v>2</v>
      </c>
      <c r="C101" s="109"/>
      <c r="D101" s="110"/>
      <c r="E101" s="42"/>
      <c r="F101" s="128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30"/>
      <c r="CF101" s="128" t="s">
        <v>450</v>
      </c>
      <c r="CG101" s="129"/>
      <c r="CH101" s="129"/>
      <c r="CI101" s="129"/>
      <c r="CJ101" s="129"/>
      <c r="CK101" s="129"/>
      <c r="CL101" s="129"/>
      <c r="CM101" s="129"/>
      <c r="CN101" s="129"/>
      <c r="CO101" s="129"/>
      <c r="CP101" s="129"/>
      <c r="CQ101" s="129"/>
      <c r="CR101" s="129"/>
      <c r="CS101" s="130"/>
    </row>
    <row r="102" spans="2:102" ht="21.75" hidden="1" customHeight="1" x14ac:dyDescent="0.3">
      <c r="B102" s="108">
        <v>3</v>
      </c>
      <c r="C102" s="109"/>
      <c r="D102" s="110"/>
      <c r="E102" s="42"/>
      <c r="F102" s="128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30"/>
      <c r="CF102" s="128" t="s">
        <v>450</v>
      </c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30"/>
    </row>
    <row r="103" spans="2:102" ht="21.75" hidden="1" customHeight="1" x14ac:dyDescent="0.3">
      <c r="B103" s="108">
        <v>4</v>
      </c>
      <c r="C103" s="109"/>
      <c r="D103" s="110"/>
      <c r="E103" s="42"/>
      <c r="F103" s="128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30"/>
      <c r="CF103" s="128" t="s">
        <v>450</v>
      </c>
      <c r="CG103" s="129"/>
      <c r="CH103" s="129"/>
      <c r="CI103" s="129"/>
      <c r="CJ103" s="129"/>
      <c r="CK103" s="129"/>
      <c r="CL103" s="129"/>
      <c r="CM103" s="129"/>
      <c r="CN103" s="129"/>
      <c r="CO103" s="129"/>
      <c r="CP103" s="129"/>
      <c r="CQ103" s="129"/>
      <c r="CR103" s="129"/>
      <c r="CS103" s="130"/>
      <c r="CV103" s="32"/>
    </row>
    <row r="104" spans="2:102" ht="21.75" hidden="1" customHeight="1" x14ac:dyDescent="0.3">
      <c r="B104" s="108">
        <v>5</v>
      </c>
      <c r="C104" s="109"/>
      <c r="D104" s="110"/>
      <c r="E104" s="42"/>
      <c r="F104" s="128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30"/>
      <c r="CF104" s="128" t="s">
        <v>450</v>
      </c>
      <c r="CG104" s="129"/>
      <c r="CH104" s="129"/>
      <c r="CI104" s="129"/>
      <c r="CJ104" s="129"/>
      <c r="CK104" s="129"/>
      <c r="CL104" s="129"/>
      <c r="CM104" s="129"/>
      <c r="CN104" s="129"/>
      <c r="CO104" s="129"/>
      <c r="CP104" s="129"/>
      <c r="CQ104" s="129"/>
      <c r="CR104" s="129"/>
      <c r="CS104" s="130"/>
      <c r="CV104" s="32"/>
    </row>
    <row r="105" spans="2:102" ht="21.75" hidden="1" customHeight="1" x14ac:dyDescent="0.3">
      <c r="B105" s="108">
        <v>6</v>
      </c>
      <c r="C105" s="109"/>
      <c r="D105" s="110"/>
      <c r="E105" s="42"/>
      <c r="F105" s="128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30"/>
      <c r="CF105" s="128" t="s">
        <v>450</v>
      </c>
      <c r="CG105" s="129"/>
      <c r="CH105" s="129"/>
      <c r="CI105" s="129"/>
      <c r="CJ105" s="129"/>
      <c r="CK105" s="129"/>
      <c r="CL105" s="129"/>
      <c r="CM105" s="129"/>
      <c r="CN105" s="129"/>
      <c r="CO105" s="129"/>
      <c r="CP105" s="129"/>
      <c r="CQ105" s="129"/>
      <c r="CR105" s="129"/>
      <c r="CS105" s="130"/>
      <c r="CV105" s="33"/>
    </row>
    <row r="106" spans="2:102" ht="11.25" customHeight="1" x14ac:dyDescent="0.3">
      <c r="B106" s="30"/>
      <c r="C106" s="30"/>
      <c r="D106" s="30"/>
      <c r="E106" s="30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47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V106" s="35"/>
    </row>
    <row r="107" spans="2:102" ht="17.25" customHeight="1" x14ac:dyDescent="0.3">
      <c r="B107" s="96" t="s">
        <v>584</v>
      </c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8"/>
      <c r="CV107" s="35"/>
    </row>
    <row r="108" spans="2:102" s="39" customFormat="1" ht="2.25" customHeight="1" x14ac:dyDescent="0.3"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V108" s="50"/>
      <c r="CX108" s="41"/>
    </row>
    <row r="109" spans="2:102" ht="24.75" customHeight="1" x14ac:dyDescent="0.3">
      <c r="B109" s="108" t="s">
        <v>64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10"/>
      <c r="S109" s="108" t="s">
        <v>65</v>
      </c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10"/>
      <c r="AF109" s="40"/>
      <c r="AG109" s="108" t="s">
        <v>66</v>
      </c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10"/>
      <c r="CA109" s="40"/>
      <c r="CB109" s="108" t="s">
        <v>67</v>
      </c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  <c r="CN109" s="109"/>
      <c r="CO109" s="109"/>
      <c r="CP109" s="109"/>
      <c r="CQ109" s="109"/>
      <c r="CR109" s="109"/>
      <c r="CS109" s="110"/>
      <c r="CV109" s="35"/>
    </row>
    <row r="110" spans="2:102" s="39" customFormat="1" ht="2.25" customHeight="1" x14ac:dyDescent="0.3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V110" s="50"/>
      <c r="CX110" s="41"/>
    </row>
    <row r="111" spans="2:102" ht="14.25" customHeight="1" x14ac:dyDescent="0.3">
      <c r="B111" s="65">
        <v>1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7"/>
      <c r="S111" s="68">
        <v>39379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7"/>
      <c r="AF111" s="42"/>
      <c r="AG111" s="65" t="s">
        <v>745</v>
      </c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7"/>
      <c r="CA111" s="42"/>
      <c r="CB111" s="65" t="s">
        <v>67</v>
      </c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7"/>
      <c r="CV111" s="35"/>
    </row>
    <row r="112" spans="2:102" ht="14.25" customHeight="1" x14ac:dyDescent="0.3"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  <c r="S112" s="65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7"/>
      <c r="AF112" s="42"/>
      <c r="AG112" s="65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7"/>
      <c r="CA112" s="42"/>
      <c r="CB112" s="65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7"/>
      <c r="CV112" s="35"/>
    </row>
    <row r="113" spans="2:100" ht="14.25" customHeight="1" x14ac:dyDescent="0.3">
      <c r="B113" s="65">
        <v>2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7"/>
      <c r="S113" s="68">
        <v>40295</v>
      </c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7"/>
      <c r="AF113" s="42"/>
      <c r="AG113" s="65" t="s">
        <v>746</v>
      </c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7"/>
      <c r="CA113" s="42"/>
      <c r="CB113" s="65" t="s">
        <v>67</v>
      </c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7"/>
      <c r="CV113" s="35"/>
    </row>
    <row r="114" spans="2:100" ht="14.25" customHeight="1" x14ac:dyDescent="0.3"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7"/>
      <c r="S114" s="65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7"/>
      <c r="AF114" s="42"/>
      <c r="AG114" s="65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7"/>
      <c r="CA114" s="42"/>
      <c r="CB114" s="65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7"/>
      <c r="CV114" s="35"/>
    </row>
    <row r="115" spans="2:100" ht="14.25" customHeight="1" x14ac:dyDescent="0.3">
      <c r="B115" s="65">
        <v>3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7"/>
      <c r="S115" s="68">
        <v>40346</v>
      </c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7"/>
      <c r="AF115" s="42"/>
      <c r="AG115" s="65" t="s">
        <v>746</v>
      </c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7"/>
      <c r="CA115" s="42"/>
      <c r="CB115" s="65" t="s">
        <v>67</v>
      </c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7"/>
      <c r="CV115" s="35"/>
    </row>
    <row r="116" spans="2:100" ht="14.25" customHeight="1" x14ac:dyDescent="0.3"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7"/>
      <c r="S116" s="65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7"/>
      <c r="AF116" s="42"/>
      <c r="AG116" s="65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7"/>
      <c r="CA116" s="42"/>
      <c r="CB116" s="65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7"/>
      <c r="CV116" s="35"/>
    </row>
    <row r="117" spans="2:100" ht="14.25" customHeight="1" x14ac:dyDescent="0.3">
      <c r="B117" s="65">
        <v>4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7"/>
      <c r="S117" s="68">
        <v>41355</v>
      </c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7"/>
      <c r="AF117" s="42"/>
      <c r="AG117" s="65" t="s">
        <v>746</v>
      </c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7"/>
      <c r="CA117" s="42"/>
      <c r="CB117" s="65" t="s">
        <v>67</v>
      </c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7"/>
      <c r="CV117" s="35"/>
    </row>
    <row r="118" spans="2:100" ht="14.25" customHeight="1" x14ac:dyDescent="0.3"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7"/>
      <c r="S118" s="65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7"/>
      <c r="AF118" s="42"/>
      <c r="AG118" s="65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7"/>
      <c r="CA118" s="42"/>
      <c r="CB118" s="65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7"/>
      <c r="CV118" s="35"/>
    </row>
    <row r="119" spans="2:100" ht="14.25" customHeight="1" x14ac:dyDescent="0.3">
      <c r="B119" s="65">
        <v>5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7"/>
      <c r="S119" s="68">
        <v>42003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7"/>
      <c r="AF119" s="42"/>
      <c r="AG119" s="65" t="s">
        <v>747</v>
      </c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7"/>
      <c r="CA119" s="42"/>
      <c r="CB119" s="65" t="s">
        <v>752</v>
      </c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7"/>
      <c r="CV119" s="35"/>
    </row>
    <row r="120" spans="2:100" ht="14.25" customHeight="1" x14ac:dyDescent="0.3"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7"/>
      <c r="S120" s="65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7"/>
      <c r="AF120" s="42"/>
      <c r="AG120" s="65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7"/>
      <c r="CA120" s="42"/>
      <c r="CB120" s="65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7"/>
      <c r="CV120" s="35"/>
    </row>
    <row r="121" spans="2:100" ht="14.25" customHeight="1" x14ac:dyDescent="0.3">
      <c r="B121" s="65">
        <v>6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7"/>
      <c r="S121" s="68">
        <v>42338</v>
      </c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7"/>
      <c r="AF121" s="42"/>
      <c r="AG121" s="65" t="s">
        <v>748</v>
      </c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7"/>
      <c r="CA121" s="42"/>
      <c r="CB121" s="65" t="s">
        <v>752</v>
      </c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7"/>
      <c r="CV121" s="35"/>
    </row>
    <row r="122" spans="2:100" ht="14.25" customHeight="1" x14ac:dyDescent="0.3"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7"/>
      <c r="S122" s="65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7"/>
      <c r="AF122" s="42"/>
      <c r="AG122" s="65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7"/>
      <c r="CA122" s="42"/>
      <c r="CB122" s="65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7"/>
      <c r="CV122" s="35"/>
    </row>
    <row r="123" spans="2:100" ht="14.25" customHeight="1" x14ac:dyDescent="0.3">
      <c r="B123" s="65">
        <v>7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7"/>
      <c r="S123" s="68">
        <v>42618</v>
      </c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7"/>
      <c r="AF123" s="42"/>
      <c r="AG123" s="65" t="s">
        <v>749</v>
      </c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7"/>
      <c r="CA123" s="42"/>
      <c r="CB123" s="65" t="s">
        <v>752</v>
      </c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7"/>
      <c r="CV123" s="35"/>
    </row>
    <row r="124" spans="2:100" ht="14.25" customHeight="1" x14ac:dyDescent="0.3"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7"/>
      <c r="S124" s="65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7"/>
      <c r="AF124" s="42"/>
      <c r="AG124" s="65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7"/>
      <c r="CA124" s="42"/>
      <c r="CB124" s="65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7"/>
      <c r="CV124" s="35"/>
    </row>
    <row r="125" spans="2:100" ht="14.25" customHeight="1" x14ac:dyDescent="0.3">
      <c r="B125" s="65">
        <v>8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7"/>
      <c r="S125" s="68">
        <v>43098</v>
      </c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7"/>
      <c r="AF125" s="42"/>
      <c r="AG125" s="65" t="s">
        <v>750</v>
      </c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7"/>
      <c r="CA125" s="42"/>
      <c r="CB125" s="65" t="s">
        <v>752</v>
      </c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7"/>
      <c r="CV125" s="35"/>
    </row>
    <row r="126" spans="2:100" ht="14.25" customHeight="1" x14ac:dyDescent="0.3"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7"/>
      <c r="S126" s="65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7"/>
      <c r="AF126" s="42"/>
      <c r="AG126" s="65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7"/>
      <c r="CA126" s="42"/>
      <c r="CB126" s="65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7"/>
      <c r="CV126" s="35"/>
    </row>
    <row r="127" spans="2:100" ht="14.25" customHeight="1" x14ac:dyDescent="0.3">
      <c r="B127" s="65">
        <v>9</v>
      </c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7"/>
      <c r="S127" s="68">
        <v>43671</v>
      </c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7"/>
      <c r="AF127" s="42"/>
      <c r="AG127" s="65" t="s">
        <v>751</v>
      </c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7"/>
      <c r="CA127" s="42"/>
      <c r="CB127" s="65" t="s">
        <v>753</v>
      </c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7"/>
      <c r="CV127" s="35"/>
    </row>
    <row r="128" spans="2:100" ht="14.25" customHeight="1" x14ac:dyDescent="0.3"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7"/>
      <c r="S128" s="65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7"/>
      <c r="AF128" s="42"/>
      <c r="AG128" s="65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7"/>
      <c r="CA128" s="42"/>
      <c r="CB128" s="65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7"/>
      <c r="CV128" s="35"/>
    </row>
    <row r="129" spans="2:102" ht="11.25" customHeight="1" x14ac:dyDescent="0.3">
      <c r="CV129" s="32"/>
    </row>
    <row r="130" spans="2:102" ht="18.75" customHeight="1" x14ac:dyDescent="0.3">
      <c r="B130" s="96" t="s">
        <v>585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  <c r="CC130" s="97"/>
      <c r="CD130" s="97"/>
      <c r="CE130" s="97"/>
      <c r="CF130" s="97"/>
      <c r="CG130" s="97"/>
      <c r="CH130" s="97"/>
      <c r="CI130" s="97"/>
      <c r="CJ130" s="97"/>
      <c r="CK130" s="97"/>
      <c r="CL130" s="97"/>
      <c r="CM130" s="97"/>
      <c r="CN130" s="97"/>
      <c r="CO130" s="97"/>
      <c r="CP130" s="97"/>
      <c r="CQ130" s="97"/>
      <c r="CR130" s="97"/>
      <c r="CS130" s="98"/>
      <c r="CV130" s="32"/>
    </row>
    <row r="131" spans="2:102" s="39" customFormat="1" ht="2.25" customHeight="1" x14ac:dyDescent="0.3"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X131" s="41"/>
    </row>
    <row r="132" spans="2:102" ht="19.5" customHeight="1" x14ac:dyDescent="0.3">
      <c r="B132" s="108" t="s">
        <v>2</v>
      </c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10"/>
      <c r="AH132" s="40"/>
      <c r="AI132" s="108" t="s">
        <v>1</v>
      </c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10"/>
      <c r="BM132" s="40"/>
      <c r="BN132" s="108" t="s">
        <v>3</v>
      </c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  <c r="CN132" s="109"/>
      <c r="CO132" s="109"/>
      <c r="CP132" s="109"/>
      <c r="CQ132" s="109"/>
      <c r="CR132" s="109"/>
      <c r="CS132" s="110"/>
      <c r="CV132" s="32"/>
    </row>
    <row r="133" spans="2:102" s="39" customFormat="1" ht="2.25" customHeight="1" x14ac:dyDescent="0.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X133" s="41"/>
    </row>
    <row r="134" spans="2:102" s="29" customFormat="1" ht="22.5" customHeight="1" x14ac:dyDescent="0.25">
      <c r="B134" s="108" t="s">
        <v>18</v>
      </c>
      <c r="C134" s="109"/>
      <c r="D134" s="109"/>
      <c r="E134" s="109"/>
      <c r="F134" s="109"/>
      <c r="G134" s="109"/>
      <c r="H134" s="110"/>
      <c r="I134" s="44"/>
      <c r="J134" s="162" t="s">
        <v>705</v>
      </c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51"/>
      <c r="AI134" s="108" t="s">
        <v>18</v>
      </c>
      <c r="AJ134" s="109"/>
      <c r="AK134" s="109"/>
      <c r="AL134" s="109"/>
      <c r="AM134" s="109"/>
      <c r="AN134" s="110"/>
      <c r="AO134" s="44"/>
      <c r="AP134" s="162" t="s">
        <v>707</v>
      </c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51"/>
      <c r="BN134" s="108" t="s">
        <v>18</v>
      </c>
      <c r="BO134" s="109"/>
      <c r="BP134" s="109"/>
      <c r="BQ134" s="109"/>
      <c r="BR134" s="109"/>
      <c r="BS134" s="110"/>
      <c r="BT134" s="44"/>
      <c r="BU134" s="162" t="s">
        <v>707</v>
      </c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2"/>
      <c r="CN134" s="162"/>
      <c r="CO134" s="162"/>
      <c r="CP134" s="162"/>
      <c r="CQ134" s="162"/>
      <c r="CR134" s="162"/>
      <c r="CS134" s="162"/>
      <c r="CX134" s="27"/>
    </row>
    <row r="135" spans="2:102" s="52" customFormat="1" ht="2.25" customHeight="1" x14ac:dyDescent="0.25">
      <c r="B135" s="44"/>
      <c r="C135" s="44"/>
      <c r="D135" s="44"/>
      <c r="E135" s="44"/>
      <c r="F135" s="44"/>
      <c r="G135" s="44"/>
      <c r="H135" s="44"/>
      <c r="I135" s="44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44"/>
      <c r="AJ135" s="44"/>
      <c r="AK135" s="44"/>
      <c r="AL135" s="44"/>
      <c r="AM135" s="44"/>
      <c r="AN135" s="44"/>
      <c r="AO135" s="44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44"/>
      <c r="BO135" s="44"/>
      <c r="BP135" s="44"/>
      <c r="BQ135" s="44"/>
      <c r="BR135" s="44"/>
      <c r="BS135" s="44"/>
      <c r="BT135" s="44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X135" s="45"/>
    </row>
    <row r="136" spans="2:102" s="29" customFormat="1" ht="22.5" customHeight="1" x14ac:dyDescent="0.25">
      <c r="B136" s="108" t="s">
        <v>103</v>
      </c>
      <c r="C136" s="109"/>
      <c r="D136" s="109"/>
      <c r="E136" s="109"/>
      <c r="F136" s="109"/>
      <c r="G136" s="109"/>
      <c r="H136" s="110"/>
      <c r="I136" s="44"/>
      <c r="J136" s="162" t="s">
        <v>706</v>
      </c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51"/>
      <c r="AI136" s="108" t="s">
        <v>103</v>
      </c>
      <c r="AJ136" s="109"/>
      <c r="AK136" s="109"/>
      <c r="AL136" s="109"/>
      <c r="AM136" s="109"/>
      <c r="AN136" s="110"/>
      <c r="AO136" s="44"/>
      <c r="AP136" s="162" t="s">
        <v>708</v>
      </c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51"/>
      <c r="BN136" s="108" t="s">
        <v>103</v>
      </c>
      <c r="BO136" s="109"/>
      <c r="BP136" s="109"/>
      <c r="BQ136" s="109"/>
      <c r="BR136" s="109"/>
      <c r="BS136" s="110"/>
      <c r="BT136" s="44"/>
      <c r="BU136" s="162" t="s">
        <v>708</v>
      </c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2"/>
      <c r="CN136" s="162"/>
      <c r="CO136" s="162"/>
      <c r="CP136" s="162"/>
      <c r="CQ136" s="162"/>
      <c r="CR136" s="162"/>
      <c r="CS136" s="162"/>
      <c r="CX136" s="27"/>
    </row>
    <row r="137" spans="2:102" s="52" customFormat="1" ht="2.25" customHeight="1" x14ac:dyDescent="0.25">
      <c r="B137" s="44"/>
      <c r="C137" s="44"/>
      <c r="D137" s="44"/>
      <c r="E137" s="44"/>
      <c r="F137" s="44"/>
      <c r="G137" s="44"/>
      <c r="H137" s="44"/>
      <c r="I137" s="44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44"/>
      <c r="AJ137" s="44"/>
      <c r="AK137" s="44"/>
      <c r="AL137" s="44"/>
      <c r="AM137" s="44"/>
      <c r="AN137" s="44"/>
      <c r="AO137" s="44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44"/>
      <c r="BO137" s="44"/>
      <c r="BP137" s="44"/>
      <c r="BQ137" s="44"/>
      <c r="BR137" s="44"/>
      <c r="BS137" s="44"/>
      <c r="BT137" s="44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X137" s="45"/>
    </row>
    <row r="138" spans="2:102" s="29" customFormat="1" ht="22.5" customHeight="1" x14ac:dyDescent="0.25">
      <c r="B138" s="108" t="s">
        <v>17</v>
      </c>
      <c r="C138" s="109"/>
      <c r="D138" s="109"/>
      <c r="E138" s="109"/>
      <c r="F138" s="109"/>
      <c r="G138" s="109"/>
      <c r="H138" s="110"/>
      <c r="I138" s="44"/>
      <c r="J138" s="165">
        <v>43654</v>
      </c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53"/>
      <c r="AI138" s="108" t="s">
        <v>17</v>
      </c>
      <c r="AJ138" s="109"/>
      <c r="AK138" s="109"/>
      <c r="AL138" s="109"/>
      <c r="AM138" s="109"/>
      <c r="AN138" s="110"/>
      <c r="AO138" s="44"/>
      <c r="AP138" s="163">
        <v>43671</v>
      </c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54"/>
      <c r="BN138" s="108" t="s">
        <v>17</v>
      </c>
      <c r="BO138" s="109"/>
      <c r="BP138" s="109"/>
      <c r="BQ138" s="109"/>
      <c r="BR138" s="109"/>
      <c r="BS138" s="110"/>
      <c r="BT138" s="44"/>
      <c r="BU138" s="163">
        <v>43671</v>
      </c>
      <c r="BV138" s="163"/>
      <c r="BW138" s="164"/>
      <c r="BX138" s="164"/>
      <c r="BY138" s="164"/>
      <c r="BZ138" s="164"/>
      <c r="CA138" s="164"/>
      <c r="CB138" s="164"/>
      <c r="CC138" s="164"/>
      <c r="CD138" s="164"/>
      <c r="CE138" s="164"/>
      <c r="CF138" s="164"/>
      <c r="CG138" s="164"/>
      <c r="CH138" s="164"/>
      <c r="CI138" s="164"/>
      <c r="CJ138" s="164"/>
      <c r="CK138" s="164"/>
      <c r="CL138" s="164"/>
      <c r="CM138" s="164"/>
      <c r="CN138" s="164"/>
      <c r="CO138" s="164"/>
      <c r="CP138" s="164"/>
      <c r="CQ138" s="164"/>
      <c r="CR138" s="164"/>
      <c r="CS138" s="164"/>
      <c r="CX138" s="27"/>
    </row>
    <row r="139" spans="2:102" ht="15" customHeight="1" x14ac:dyDescent="0.3">
      <c r="P139" s="36"/>
      <c r="Q139" s="36"/>
      <c r="R139" s="36"/>
      <c r="S139" s="36"/>
      <c r="T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BM139" s="39"/>
    </row>
    <row r="140" spans="2:102" ht="15.75" customHeight="1" x14ac:dyDescent="0.3"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CX140" s="20"/>
    </row>
    <row r="141" spans="2:102" ht="15" customHeight="1" x14ac:dyDescent="0.3"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</row>
    <row r="142" spans="2:102" ht="15" customHeight="1" x14ac:dyDescent="0.3"/>
    <row r="143" spans="2:102" ht="15" customHeight="1" x14ac:dyDescent="0.3"/>
  </sheetData>
  <mergeCells count="367">
    <mergeCell ref="CD65:CK65"/>
    <mergeCell ref="CL65:CS65"/>
    <mergeCell ref="U66:AC66"/>
    <mergeCell ref="AD66:AK66"/>
    <mergeCell ref="CD66:CK66"/>
    <mergeCell ref="CL66:CS66"/>
    <mergeCell ref="U67:AC67"/>
    <mergeCell ref="AD67:AK67"/>
    <mergeCell ref="CD67:CK67"/>
    <mergeCell ref="CL67:CS67"/>
    <mergeCell ref="BF65:BI67"/>
    <mergeCell ref="BJ65:CC67"/>
    <mergeCell ref="U65:AC65"/>
    <mergeCell ref="AD65:AK65"/>
    <mergeCell ref="U62:AC62"/>
    <mergeCell ref="AD61:AK61"/>
    <mergeCell ref="CL61:CS61"/>
    <mergeCell ref="U61:AC61"/>
    <mergeCell ref="CD61:CK61"/>
    <mergeCell ref="BJ61:CC61"/>
    <mergeCell ref="CD62:CK62"/>
    <mergeCell ref="CL62:CS62"/>
    <mergeCell ref="U63:AC63"/>
    <mergeCell ref="AD63:AK63"/>
    <mergeCell ref="CD63:CK63"/>
    <mergeCell ref="CL63:CS63"/>
    <mergeCell ref="AD62:AK62"/>
    <mergeCell ref="BJ62:CC62"/>
    <mergeCell ref="B14:R14"/>
    <mergeCell ref="CD32:CS32"/>
    <mergeCell ref="B18:Y18"/>
    <mergeCell ref="AA18:CS18"/>
    <mergeCell ref="B20:Y20"/>
    <mergeCell ref="B23:Y23"/>
    <mergeCell ref="B24:Y24"/>
    <mergeCell ref="B25:Y25"/>
    <mergeCell ref="B26:Y26"/>
    <mergeCell ref="BU136:CS136"/>
    <mergeCell ref="BN138:BS138"/>
    <mergeCell ref="BU138:CS138"/>
    <mergeCell ref="B132:AG132"/>
    <mergeCell ref="J134:AG134"/>
    <mergeCell ref="J136:AG136"/>
    <mergeCell ref="J138:AG138"/>
    <mergeCell ref="AI132:BL132"/>
    <mergeCell ref="AI134:AN134"/>
    <mergeCell ref="B138:H138"/>
    <mergeCell ref="B136:H136"/>
    <mergeCell ref="B134:H134"/>
    <mergeCell ref="AP134:BL134"/>
    <mergeCell ref="AI136:AN136"/>
    <mergeCell ref="AP136:BL136"/>
    <mergeCell ref="AI138:AN138"/>
    <mergeCell ref="AP138:BL138"/>
    <mergeCell ref="BN132:CS132"/>
    <mergeCell ref="BU134:CS134"/>
    <mergeCell ref="BN136:BS136"/>
    <mergeCell ref="BN134:BS134"/>
    <mergeCell ref="AC2:CE5"/>
    <mergeCell ref="BS11:CS11"/>
    <mergeCell ref="S11:BD11"/>
    <mergeCell ref="BE11:BR11"/>
    <mergeCell ref="CM4:CS4"/>
    <mergeCell ref="CM5:CS5"/>
    <mergeCell ref="B2:AB5"/>
    <mergeCell ref="CM2:CS3"/>
    <mergeCell ref="B11:R11"/>
    <mergeCell ref="B8:CS8"/>
    <mergeCell ref="CF2:CL3"/>
    <mergeCell ref="CF4:CL4"/>
    <mergeCell ref="CF5:CL5"/>
    <mergeCell ref="B10:R10"/>
    <mergeCell ref="S10:BR10"/>
    <mergeCell ref="BS10:CE10"/>
    <mergeCell ref="CF10:CS10"/>
    <mergeCell ref="B12:R12"/>
    <mergeCell ref="S13:CS13"/>
    <mergeCell ref="S14:CS14"/>
    <mergeCell ref="B13:R13"/>
    <mergeCell ref="B30:CS30"/>
    <mergeCell ref="U32:AK32"/>
    <mergeCell ref="B29:CS29"/>
    <mergeCell ref="B16:CS16"/>
    <mergeCell ref="AA20:CS20"/>
    <mergeCell ref="AA22:CS22"/>
    <mergeCell ref="AA23:CS23"/>
    <mergeCell ref="AA24:CS24"/>
    <mergeCell ref="AA25:CS25"/>
    <mergeCell ref="AA26:CS26"/>
    <mergeCell ref="AA28:CS28"/>
    <mergeCell ref="B22:Y22"/>
    <mergeCell ref="S12:CS12"/>
    <mergeCell ref="B27:Y27"/>
    <mergeCell ref="B28:Y28"/>
    <mergeCell ref="B32:T34"/>
    <mergeCell ref="CL34:CS34"/>
    <mergeCell ref="B21:Y21"/>
    <mergeCell ref="AA21:CS21"/>
    <mergeCell ref="AA27:CS27"/>
    <mergeCell ref="B83:AV83"/>
    <mergeCell ref="AX83:CS83"/>
    <mergeCell ref="B94:CS94"/>
    <mergeCell ref="B92:CS92"/>
    <mergeCell ref="B104:D104"/>
    <mergeCell ref="B102:D102"/>
    <mergeCell ref="B103:D103"/>
    <mergeCell ref="CF98:CS98"/>
    <mergeCell ref="F98:CE98"/>
    <mergeCell ref="B96:CS96"/>
    <mergeCell ref="B98:D98"/>
    <mergeCell ref="B88:AV88"/>
    <mergeCell ref="B89:AV89"/>
    <mergeCell ref="AX90:CS90"/>
    <mergeCell ref="B85:AV85"/>
    <mergeCell ref="B86:AV86"/>
    <mergeCell ref="B87:AV87"/>
    <mergeCell ref="B90:AV90"/>
    <mergeCell ref="AX85:CS85"/>
    <mergeCell ref="AX86:CS86"/>
    <mergeCell ref="AX87:CS87"/>
    <mergeCell ref="AX88:CS88"/>
    <mergeCell ref="AX89:CS89"/>
    <mergeCell ref="B127:R128"/>
    <mergeCell ref="S127:AE128"/>
    <mergeCell ref="AG127:BZ128"/>
    <mergeCell ref="CB127:CS128"/>
    <mergeCell ref="F105:CE105"/>
    <mergeCell ref="B123:R124"/>
    <mergeCell ref="S123:AE124"/>
    <mergeCell ref="AG123:BZ124"/>
    <mergeCell ref="B113:R114"/>
    <mergeCell ref="S113:AE114"/>
    <mergeCell ref="AG113:BZ114"/>
    <mergeCell ref="CB113:CS114"/>
    <mergeCell ref="B121:R122"/>
    <mergeCell ref="S121:AE122"/>
    <mergeCell ref="AG121:BZ122"/>
    <mergeCell ref="CB121:CS122"/>
    <mergeCell ref="B115:R116"/>
    <mergeCell ref="S115:AE116"/>
    <mergeCell ref="AG115:BZ116"/>
    <mergeCell ref="CB115:CS116"/>
    <mergeCell ref="B117:R118"/>
    <mergeCell ref="S117:AE118"/>
    <mergeCell ref="AG117:BZ118"/>
    <mergeCell ref="CB117:CS118"/>
    <mergeCell ref="B130:CS130"/>
    <mergeCell ref="B100:D100"/>
    <mergeCell ref="B107:CS107"/>
    <mergeCell ref="CB111:CS112"/>
    <mergeCell ref="CB109:CS109"/>
    <mergeCell ref="B109:R109"/>
    <mergeCell ref="S109:AE109"/>
    <mergeCell ref="AG109:BZ109"/>
    <mergeCell ref="B101:D101"/>
    <mergeCell ref="B111:R112"/>
    <mergeCell ref="S111:AE112"/>
    <mergeCell ref="AG111:BZ112"/>
    <mergeCell ref="B105:D105"/>
    <mergeCell ref="CF100:CS100"/>
    <mergeCell ref="CF101:CS101"/>
    <mergeCell ref="CF102:CS102"/>
    <mergeCell ref="CF103:CS103"/>
    <mergeCell ref="F101:CE101"/>
    <mergeCell ref="F102:CE102"/>
    <mergeCell ref="F103:CE103"/>
    <mergeCell ref="F104:CE104"/>
    <mergeCell ref="F100:CE100"/>
    <mergeCell ref="CF104:CS104"/>
    <mergeCell ref="CF105:CS105"/>
    <mergeCell ref="U34:AC34"/>
    <mergeCell ref="U60:AC60"/>
    <mergeCell ref="AD34:AK34"/>
    <mergeCell ref="AL32:BE34"/>
    <mergeCell ref="BF32:BI34"/>
    <mergeCell ref="BJ32:CC34"/>
    <mergeCell ref="BJ60:CC60"/>
    <mergeCell ref="CD60:CK60"/>
    <mergeCell ref="CL60:CS60"/>
    <mergeCell ref="CL36:CS36"/>
    <mergeCell ref="BJ36:CC36"/>
    <mergeCell ref="CD36:CK36"/>
    <mergeCell ref="AL48:BE50"/>
    <mergeCell ref="BF45:BI47"/>
    <mergeCell ref="CD52:CK52"/>
    <mergeCell ref="CL52:CS52"/>
    <mergeCell ref="U37:AC37"/>
    <mergeCell ref="AD37:AK37"/>
    <mergeCell ref="BJ55:CC55"/>
    <mergeCell ref="CD34:CK34"/>
    <mergeCell ref="AD36:AK36"/>
    <mergeCell ref="AD60:AK60"/>
    <mergeCell ref="U36:AC36"/>
    <mergeCell ref="BJ54:CC54"/>
    <mergeCell ref="B76:AV76"/>
    <mergeCell ref="AX79:BU79"/>
    <mergeCell ref="B81:AV81"/>
    <mergeCell ref="AX78:BU78"/>
    <mergeCell ref="B78:AV78"/>
    <mergeCell ref="BW79:CS79"/>
    <mergeCell ref="BW80:CS80"/>
    <mergeCell ref="BW81:CS81"/>
    <mergeCell ref="AX76:BU76"/>
    <mergeCell ref="AX77:BU77"/>
    <mergeCell ref="B79:AV79"/>
    <mergeCell ref="B80:AV80"/>
    <mergeCell ref="AX80:BU80"/>
    <mergeCell ref="B77:AV77"/>
    <mergeCell ref="BW78:CS78"/>
    <mergeCell ref="AX81:BU81"/>
    <mergeCell ref="BW76:CS76"/>
    <mergeCell ref="BW77:CS77"/>
    <mergeCell ref="B45:T47"/>
    <mergeCell ref="B60:T62"/>
    <mergeCell ref="B59:CS59"/>
    <mergeCell ref="CD54:CK54"/>
    <mergeCell ref="CL54:CS54"/>
    <mergeCell ref="U51:AC51"/>
    <mergeCell ref="AD51:AK51"/>
    <mergeCell ref="CD51:CK51"/>
    <mergeCell ref="CL51:CS51"/>
    <mergeCell ref="U57:AC57"/>
    <mergeCell ref="U53:AC53"/>
    <mergeCell ref="AD53:AK53"/>
    <mergeCell ref="CD53:CK53"/>
    <mergeCell ref="CD55:CK55"/>
    <mergeCell ref="CL55:CS55"/>
    <mergeCell ref="U56:AC56"/>
    <mergeCell ref="AD56:AK56"/>
    <mergeCell ref="CD56:CK56"/>
    <mergeCell ref="CL56:CS56"/>
    <mergeCell ref="CL53:CS53"/>
    <mergeCell ref="CD57:CK58"/>
    <mergeCell ref="CL57:CS58"/>
    <mergeCell ref="U58:AC58"/>
    <mergeCell ref="AD58:AK58"/>
    <mergeCell ref="B48:T50"/>
    <mergeCell ref="U55:AC55"/>
    <mergeCell ref="AD55:AK55"/>
    <mergeCell ref="B54:T55"/>
    <mergeCell ref="AL54:BE55"/>
    <mergeCell ref="BJ49:CC49"/>
    <mergeCell ref="CD49:CK49"/>
    <mergeCell ref="U48:AC48"/>
    <mergeCell ref="AD48:AK48"/>
    <mergeCell ref="BJ48:CC48"/>
    <mergeCell ref="CD48:CK48"/>
    <mergeCell ref="B51:T53"/>
    <mergeCell ref="U54:AC54"/>
    <mergeCell ref="AD54:AK54"/>
    <mergeCell ref="BF54:BI55"/>
    <mergeCell ref="U52:AC52"/>
    <mergeCell ref="AD52:AK52"/>
    <mergeCell ref="BJ51:CC53"/>
    <mergeCell ref="CD41:CK42"/>
    <mergeCell ref="BJ41:CC42"/>
    <mergeCell ref="CL43:CS44"/>
    <mergeCell ref="BJ43:CC44"/>
    <mergeCell ref="CD43:CK44"/>
    <mergeCell ref="CL41:CS42"/>
    <mergeCell ref="U50:AC50"/>
    <mergeCell ref="AD50:AK50"/>
    <mergeCell ref="BJ50:CC50"/>
    <mergeCell ref="CD50:CK50"/>
    <mergeCell ref="CL50:CS50"/>
    <mergeCell ref="CL49:CS49"/>
    <mergeCell ref="AL51:BE53"/>
    <mergeCell ref="BF48:BI50"/>
    <mergeCell ref="BF51:BI53"/>
    <mergeCell ref="AL45:BE47"/>
    <mergeCell ref="U47:AC47"/>
    <mergeCell ref="AD47:AK47"/>
    <mergeCell ref="BJ47:CC47"/>
    <mergeCell ref="CD47:CK47"/>
    <mergeCell ref="CL47:CS47"/>
    <mergeCell ref="BJ37:CC38"/>
    <mergeCell ref="CD37:CK38"/>
    <mergeCell ref="CD39:CK39"/>
    <mergeCell ref="BJ40:CC40"/>
    <mergeCell ref="BJ39:CC39"/>
    <mergeCell ref="CL48:CS48"/>
    <mergeCell ref="BJ46:CC46"/>
    <mergeCell ref="CD46:CK46"/>
    <mergeCell ref="CL46:CS46"/>
    <mergeCell ref="CD45:CK45"/>
    <mergeCell ref="CL45:CS45"/>
    <mergeCell ref="CL37:CS38"/>
    <mergeCell ref="BJ45:CC45"/>
    <mergeCell ref="CL39:CS39"/>
    <mergeCell ref="CD40:CK40"/>
    <mergeCell ref="CL40:CS40"/>
    <mergeCell ref="U49:AC49"/>
    <mergeCell ref="AD49:AK49"/>
    <mergeCell ref="U39:AC39"/>
    <mergeCell ref="AD39:AK39"/>
    <mergeCell ref="U40:AC40"/>
    <mergeCell ref="AD40:AK40"/>
    <mergeCell ref="U46:AC46"/>
    <mergeCell ref="AD46:AK46"/>
    <mergeCell ref="U45:AC45"/>
    <mergeCell ref="AD45:AK45"/>
    <mergeCell ref="AL56:BE58"/>
    <mergeCell ref="BF56:BI58"/>
    <mergeCell ref="BJ56:CC58"/>
    <mergeCell ref="AD57:AK57"/>
    <mergeCell ref="CD68:CK68"/>
    <mergeCell ref="CL68:CS68"/>
    <mergeCell ref="B70:CS70"/>
    <mergeCell ref="B72:AV74"/>
    <mergeCell ref="AX72:CS72"/>
    <mergeCell ref="AX74:BU74"/>
    <mergeCell ref="BW74:CS74"/>
    <mergeCell ref="B65:T67"/>
    <mergeCell ref="AL65:BE67"/>
    <mergeCell ref="B56:T58"/>
    <mergeCell ref="B63:T64"/>
    <mergeCell ref="AL63:BE64"/>
    <mergeCell ref="BF63:BI64"/>
    <mergeCell ref="BJ63:CC64"/>
    <mergeCell ref="CD64:CK64"/>
    <mergeCell ref="CL64:CS64"/>
    <mergeCell ref="AL60:BE62"/>
    <mergeCell ref="BF60:BI62"/>
    <mergeCell ref="U64:AC64"/>
    <mergeCell ref="AD64:AK64"/>
    <mergeCell ref="B75:T75"/>
    <mergeCell ref="U75:AC75"/>
    <mergeCell ref="AD75:AK75"/>
    <mergeCell ref="AL75:BE75"/>
    <mergeCell ref="BF75:BI75"/>
    <mergeCell ref="BJ75:CC75"/>
    <mergeCell ref="CD75:CK75"/>
    <mergeCell ref="CL75:CS75"/>
    <mergeCell ref="B68:T68"/>
    <mergeCell ref="U68:AC68"/>
    <mergeCell ref="AD68:AK68"/>
    <mergeCell ref="AL68:BE68"/>
    <mergeCell ref="BF68:BI68"/>
    <mergeCell ref="BJ68:CC68"/>
    <mergeCell ref="B36:T38"/>
    <mergeCell ref="AL36:BE38"/>
    <mergeCell ref="BF36:BI38"/>
    <mergeCell ref="AL39:BE40"/>
    <mergeCell ref="B39:T40"/>
    <mergeCell ref="BF39:BI40"/>
    <mergeCell ref="AL41:BE44"/>
    <mergeCell ref="B41:T44"/>
    <mergeCell ref="BF41:BI44"/>
    <mergeCell ref="U41:AC41"/>
    <mergeCell ref="AD41:AK41"/>
    <mergeCell ref="U42:AC42"/>
    <mergeCell ref="AD42:AK42"/>
    <mergeCell ref="AD38:AK38"/>
    <mergeCell ref="U38:AC38"/>
    <mergeCell ref="U43:AC43"/>
    <mergeCell ref="AD43:AK43"/>
    <mergeCell ref="U44:AC44"/>
    <mergeCell ref="AD44:AK44"/>
    <mergeCell ref="B119:R120"/>
    <mergeCell ref="S119:AE120"/>
    <mergeCell ref="AG119:BZ120"/>
    <mergeCell ref="CB119:CS120"/>
    <mergeCell ref="B125:R126"/>
    <mergeCell ref="S125:AE126"/>
    <mergeCell ref="AG125:BZ126"/>
    <mergeCell ref="CB125:CS126"/>
    <mergeCell ref="CB123:CS124"/>
  </mergeCells>
  <dataValidations xWindow="374" yWindow="646" count="36">
    <dataValidation allowBlank="1" showInputMessage="1" showErrorMessage="1" prompt="Indicar el inicio y el fin del proceso, determinado por la primera y última actividad. Se emplea cuando el proceso es lineal." sqref="B14" xr:uid="{00000000-0002-0000-0000-000000000000}"/>
    <dataValidation allowBlank="1" showInputMessage="1" showErrorMessage="1" prompt="Asigne el nombre y cargo del servidor público responsable de la elaboración del formato" sqref="BN132:BN133 B132:B133 AI132:AI133" xr:uid="{00000000-0002-0000-0000-000001000000}"/>
    <dataValidation allowBlank="1" showInputMessage="1" showErrorMessage="1" prompt="Las salidas son el resultado de la actividad. Pueden ser productos o servicios para los clientes o salidas que serán insumo para el mismo proceso._x000a_" sqref="B32" xr:uid="{00000000-0002-0000-0000-000002000000}"/>
    <dataValidation allowBlank="1" showInputMessage="1" showErrorMessage="1" prompt="Describa las actividades principales que realiza el proceso. Tenga en cuenta que una actividad principal puede estar documentada en uno o varios procedimientos_x000a__x000a_" sqref="AL32" xr:uid="{00000000-0002-0000-0000-000003000000}"/>
    <dataValidation allowBlank="1" showInputMessage="1" showErrorMessage="1" prompt="Registre el conjunto de elementos o documentos que entran al proceso para activarlo, o que serán transformados o consumidos. Incluya únicamente aquellos que son fundamentales para el desarrollo de las actividades del proceso" sqref="BJ32" xr:uid="{00000000-0002-0000-0000-000004000000}"/>
    <dataValidation allowBlank="1" showInputMessage="1" showErrorMessage="1" prompt="Seleccione alguno de los cuatro verbos en el que se pueda enmarcar el desarollo de la actividad. Tenga en cuenta la información contenida en la hoja denominada &quot;Recomendaciones&quot;." sqref="BF32" xr:uid="{00000000-0002-0000-0000-000005000000}"/>
    <dataValidation allowBlank="1" showInputMessage="1" showErrorMessage="1" prompt="Seleccione el destinatario al que está dirigido el producto o servicio, de no estar remítalo a oap@minhacienda.gov.co para inclusión. Si son varios destinatarios relacione el mismo producto en la siguiente casilla y seleccione los destinatarios faltantes" sqref="U32:U35 AD34:AD35 V33:AK33" xr:uid="{00000000-0002-0000-0000-000006000000}"/>
    <dataValidation allowBlank="1" showInputMessage="1" showErrorMessage="1" prompt="Seleccione el proveedor de los documentos o insumos que dan inicio al proceso, de no estar remítalo a oap@minhacienda.gov.co para inclusión. Si son varios relacione la misma entrada en la siguiente casilla y seleccione los proveedores faltantes" sqref="CD32:CD35 CM33:CS33 CL33:CL35 CE33:CK33" xr:uid="{00000000-0002-0000-0000-000007000000}"/>
    <dataValidation showInputMessage="1" showErrorMessage="1" sqref="BS10:CE10" xr:uid="{00000000-0002-0000-0000-000008000000}"/>
    <dataValidation allowBlank="1" showInputMessage="1" showErrorMessage="1" promptTitle="Salidas (Productos/Servicios)" prompt="_x000a_Son el resultado de la ejecución de las actividades." sqref="B36 B39 B41 B45 B48 B54 B56 B60 B51 B65 B63 B68:T68 B75:T75" xr:uid="{00000000-0002-0000-0000-000009000000}"/>
    <dataValidation type="date" allowBlank="1" showInputMessage="1" showErrorMessage="1" promptTitle="Fecha de elaboración" prompt="Incluya la fecha con formato: día/mes/año" sqref="J138:AH138" xr:uid="{00000000-0002-0000-0000-00000A000000}">
      <formula1>43009</formula1>
      <formula2>73324</formula2>
    </dataValidation>
    <dataValidation allowBlank="1" showInputMessage="1" showErrorMessage="1" promptTitle="Elaborado por (Nombre y cargo)" prompt="Asigne el nombre y cargo del  responsable de la elaboración del formato" sqref="J134:AH137" xr:uid="{00000000-0002-0000-0000-00000B000000}"/>
    <dataValidation allowBlank="1" showInputMessage="1" showErrorMessage="1" promptTitle="Equipos Tecnológicos" prompt="Relacione los equipos necesarios para el desarrollo del proceso. En el caso de los equipos de cómputo, solamente inclúyalos si sus especificaciones deben cumplir alguna particularidad (indique sus  características)" sqref="B76:AW82" xr:uid="{00000000-0002-0000-0000-00000C000000}"/>
    <dataValidation allowBlank="1" showInputMessage="1" showErrorMessage="1" promptTitle="Infraestructura" prompt="Diligencie únicamente si el proceso requiere espacios fisicos con condiciones especiales tales como: temperatura, iluminación, entre otros." sqref="B85:AW90" xr:uid="{00000000-0002-0000-0000-00000D000000}"/>
    <dataValidation allowBlank="1" showInputMessage="1" showErrorMessage="1" promptTitle="Principales actividades" prompt="Describa las actividades principales que realiza el proceso. Tenga en cuenta que una actividad principal puede estar documentada en uno o varios procedimientos._x000a__x000a_" sqref="AL36 AL39 AL41 AL45 AL48 AL54 AL56 AL60 AL51 AL65 AL63 AL68:BE68 AL75:BE75 B59" xr:uid="{00000000-0002-0000-0000-00000E000000}"/>
    <dataValidation allowBlank="1" showInputMessage="1" showErrorMessage="1" promptTitle="Revisado por (Nombre y cargo)" prompt="Asigne el nombre y cargo del responsable de la revisión del formato" sqref="AP134:BM137" xr:uid="{00000000-0002-0000-0000-00000F000000}"/>
    <dataValidation type="date" allowBlank="1" showInputMessage="1" showErrorMessage="1" promptTitle="Fecha de revisión" prompt="Incluya la fecha con formato: día/mes/año" sqref="AP138:BM138" xr:uid="{00000000-0002-0000-0000-000010000000}">
      <formula1>43009</formula1>
      <formula2>73324</formula2>
    </dataValidation>
    <dataValidation allowBlank="1" showInputMessage="1" showErrorMessage="1" promptTitle="Entradas" prompt="Registre el conjunto de elementos o documentos que entran al proceso para activarlo, o que serán transformados o consumidos. Incluya únicamente aquellos que son fundamentales para el desarrollo de las actividades del proceso" sqref="BJ39:BJ41 BK39:CC40 BJ43 BJ54:BJ56 BJ60:BJ63 BJ75:CC75 BK54:CC55 BJ45:BJ51 BK45:CC50 BJ68:CC68 BJ65 BK36:CC36 BJ36:BJ37 BK60:CC61" xr:uid="{00000000-0002-0000-0000-000011000000}"/>
    <dataValidation allowBlank="1" showInputMessage="1" showErrorMessage="1" promptTitle="Nombre del trámite u OPA" prompt="Relacione los trámites u OPA de los cuales el proceso es responsable . Tenga en cuenta la información contenida en la hoja denominada &quot;Recomendaciones&quot;. " sqref="F100:CE105" xr:uid="{00000000-0002-0000-0000-000012000000}"/>
    <dataValidation type="list" allowBlank="1" showInputMessage="1" showErrorMessage="1" promptTitle="Interno o externo" prompt="De la lista desplegable, seleccione si el proveedor a incluir corresponde a interno (De la Entidad) o externo (Fuera de la Entidad). " sqref="CD39:CD41 CE39:CK40 CD43 CE36:CK36 CD36:CD37 CD75:CK75 CD60:CK68 CE45:CK56 CD45:CD57" xr:uid="{00000000-0002-0000-0000-000013000000}">
      <formula1>"Interno,Externo"</formula1>
    </dataValidation>
    <dataValidation type="date" allowBlank="1" showInputMessage="1" showErrorMessage="1" promptTitle="Fecha de aprobación" prompt="Incluya la fecha con formato: día/mes/año" sqref="BU138:CS138" xr:uid="{00000000-0002-0000-0000-000014000000}">
      <formula1>43009</formula1>
      <formula2>73324</formula2>
    </dataValidation>
    <dataValidation allowBlank="1" showInputMessage="1" showErrorMessage="1" promptTitle="Aprobado por (Nombre y cargo)" prompt="Asigne el nombre y cargo del responsable de la aprobación del formato" sqref="BU134:CS137" xr:uid="{00000000-0002-0000-0000-000015000000}"/>
    <dataValidation allowBlank="1" showInputMessage="1" showErrorMessage="1" promptTitle="Sistemas de información externos" prompt="Relacione el nombre completo de la aplicación externa, si tiene sigla, escríbala entre parentesis." sqref="BW76:CS82" xr:uid="{00000000-0002-0000-0000-000016000000}"/>
    <dataValidation allowBlank="1" showInputMessage="1" showErrorMessage="1" promptTitle="Humanos" prompt="En el marco del Plan de Continuidad del Negocio, relacione el número de personas y la función que desempeñan para garantizar la continuidad de las actividades de su proceso en caso de ocurrencia de una situación imprevista (natural, orden público, etc)" sqref="AX85:CS90" xr:uid="{00000000-0002-0000-0000-000017000000}"/>
    <dataValidation allowBlank="1" showInputMessage="1" showErrorMessage="1" promptTitle="Alcance" prompt="Describa el alcance del proceso; tenga en cuenta la información contenida en la hoja denominada &quot;Recomendaciones&quot;." sqref="S14:CS14" xr:uid="{00000000-0002-0000-0000-000018000000}"/>
    <dataValidation allowBlank="1" showInputMessage="1" showErrorMessage="1" prompt="Los trámites y OPA solo aplican para lo precesos MISIONALES" sqref="B96:CS97" xr:uid="{00000000-0002-0000-0000-000019000000}"/>
    <dataValidation allowBlank="1" showInputMessage="1" showErrorMessage="1" promptTitle="Historial de cambios" prompt="Espacio de uso exclusivo para el asesor de la OAP" sqref="B111:CS128" xr:uid="{00000000-0002-0000-0000-00001A000000}"/>
    <dataValidation allowBlank="1" showInputMessage="1" showErrorMessage="1" promptTitle="Ingreso al SMGI" prompt="Recuerde ingresar con su usuario y contraseña, aquí encontrará el mapa de procesos del MHCP. Identifique su proceso para poder visualizar las prácticas de gestión del proceso." sqref="B94:CS94" xr:uid="{00000000-0002-0000-0000-00001B000000}"/>
    <dataValidation allowBlank="1" showInputMessage="1" showErrorMessage="1" promptTitle="Objetivo" prompt="Establezca el propósito del proceso; tenga en cuenta la información contenida en la hoja denominada &quot;Recomendaciones&quot;." sqref="S13:CS13" xr:uid="{00000000-0002-0000-0000-00001C000000}"/>
    <dataValidation type="list" allowBlank="1" showInputMessage="1" showErrorMessage="1" promptTitle="Destinatrario" prompt="Seleccione el destinatario de la lista desplegable." sqref="AD56:AK56 CL54:CS54 AD75:AK75 CL37 AD60:AK60 CL46:CS46 CL65:CS67 AD63:AK68 AD36:AK54" xr:uid="{00000000-0002-0000-0000-00001D000000}">
      <formula1>INDIRECT(U36)</formula1>
    </dataValidation>
    <dataValidation type="list" allowBlank="1" showInputMessage="1" showErrorMessage="1" promptTitle="Proveedor" prompt="De la lista desplegable, seleccione el proveedor a describir. " sqref="CL43 CL39:CL41 CU57:DB57 CL45:CS45 CL48:CS48 CM39:CS40 CL36:CS36 CL51:CS52 CL75:CS75 CL63:CS63 CL68:CS68 CL60:CS60 CL57:CS57" xr:uid="{00000000-0002-0000-0000-00001E000000}">
      <formula1>INDIRECT(CD36)</formula1>
    </dataValidation>
    <dataValidation allowBlank="1" showInputMessage="1" showErrorMessage="1" promptTitle="Productos Finales - Nombre" prompt="Relaciones los productos finales de su proceso. En caso de requerir, adicione las filas necesarias._x000a_" sqref="B20:Z28" xr:uid="{00000000-0002-0000-0000-00001F000000}"/>
    <dataValidation allowBlank="1" showInputMessage="1" showErrorMessage="1" promptTitle="Productos Finales - Descripción" prompt="Incluya una breve descripción o defininición del producto." sqref="AA20:CS28" xr:uid="{00000000-0002-0000-0000-000020000000}"/>
    <dataValidation type="list" allowBlank="1" showInputMessage="1" showErrorMessage="1" promptTitle="Interno o externo " prompt="De la lista desplegable, seleccione si el destinatario a incluir corresponde a interno (De la Entidad) o externo (Fuera de la Entidad). " sqref="U75:AC75 U60:AC68 U36:AC58" xr:uid="{00000000-0002-0000-0000-000021000000}">
      <formula1>"Interno,Externo"</formula1>
    </dataValidation>
    <dataValidation type="list" allowBlank="1" showInputMessage="1" showErrorMessage="1" promptTitle="Destinatrario" prompt="Seleccione el destinatario de la lista desplegable." sqref="AD55:AK55 AD61:AK62 CL61:CS62 CL64:CS64 AD57:AK58 CL49:CS50" xr:uid="{00000000-0002-0000-0000-000022000000}">
      <formula1>#REF!</formula1>
    </dataValidation>
    <dataValidation type="list" allowBlank="1" showInputMessage="1" showErrorMessage="1" promptTitle="Proveedor" prompt="De la lista desplegable, seleccione el proveedor a describir. " sqref="CL53:CS53 CL55:CS56 CL47:CS47" xr:uid="{00000000-0002-0000-0000-000026000000}">
      <formula1>#REF!</formula1>
    </dataValidation>
  </dataValidations>
  <hyperlinks>
    <hyperlink ref="B94:CS94" r:id="rId1" display="Para consultar las practicas de gestión aplicables (1. Planes 2. Indicadores 3. Riesgos 4. Mejoras 5. REPAC 6. Documentos) consulte el SMGI" xr:uid="{00000000-0004-0000-0000-000000000000}"/>
  </hyperlinks>
  <printOptions horizontalCentered="1"/>
  <pageMargins left="0" right="0" top="0" bottom="0.35433070866141736" header="0" footer="0"/>
  <pageSetup paperSize="5" scale="55" orientation="landscape" r:id="rId2"/>
  <headerFooter>
    <oddFooter>&amp;R&amp;"Verdana,Normal"&amp;9Est.1.4.Ins.1.Fr.5    V.6
27/11/2017</oddFooter>
  </headerFooter>
  <colBreaks count="1" manualBreakCount="1">
    <brk id="98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xWindow="374" yWindow="646" count="4">
        <x14:dataValidation type="list" allowBlank="1" showInputMessage="1" showErrorMessage="1" promptTitle="PHVM" prompt="Seleccione alguno de los cuatro verbos en el que se pueda enmarcar el desarollo de la actividad. Tenga en cuenta la información contenida en la hoja denominada &quot;Recomendaciones&quot;." xr:uid="{00000000-0002-0000-0000-00002A000000}">
          <x14:formula1>
            <xm:f>'Listas Desplegables'!$A$2:$A$6</xm:f>
          </x14:formula1>
          <xm:sqref>BF36 BF39 BF41 BF45 BF60 BF68:BI68 BF56 BF54 BF75:BI75 BF51 BF48 BF63 BF65</xm:sqref>
        </x14:dataValidation>
        <x14:dataValidation type="list" allowBlank="1" showInputMessage="1" showErrorMessage="1" promptTitle="Tipo" prompt="Seleccione si es un trámite o un OPA. " xr:uid="{00000000-0002-0000-0000-00002B000000}">
          <x14:formula1>
            <xm:f>'Listas Desplegables'!$N$2:$N$4</xm:f>
          </x14:formula1>
          <xm:sqref>CF100:CS105</xm:sqref>
        </x14:dataValidation>
        <x14:dataValidation type="list" allowBlank="1" showInputMessage="1" showErrorMessage="1" promptTitle="Sistemas de información internos" prompt="Seleccione de la lista la opcción que corresponda, de no estar, remita una solicitud a la oap@minhacienda.gov.co para incluirlo, esta, será verificada con la Dirección de Tecnología" xr:uid="{00000000-0002-0000-0000-00002C000000}">
          <x14:formula1>
            <xm:f>'Listas Desplegables'!$K$2:$K$78</xm:f>
          </x14:formula1>
          <xm:sqref>AX76:BV82</xm:sqref>
        </x14:dataValidation>
        <x14:dataValidation type="list" allowBlank="1" showInputMessage="1" showErrorMessage="1" xr:uid="{00000000-0002-0000-0000-00002D000000}">
          <x14:formula1>
            <xm:f>'Listas Desplegables'!$D$3:$D$46</xm:f>
          </x14:formula1>
          <xm:sqref>S10:BR10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A4" sqref="A4"/>
    </sheetView>
  </sheetViews>
  <sheetFormatPr baseColWidth="10" defaultRowHeight="15" x14ac:dyDescent="0.25"/>
  <sheetData>
    <row r="1" spans="1:5" ht="30" x14ac:dyDescent="0.25">
      <c r="A1" s="2" t="s">
        <v>102</v>
      </c>
      <c r="B1" s="3" t="s">
        <v>485</v>
      </c>
      <c r="C1" s="5" t="s">
        <v>413</v>
      </c>
      <c r="D1" s="2" t="s">
        <v>8</v>
      </c>
      <c r="E1" t="s">
        <v>587</v>
      </c>
    </row>
    <row r="2" spans="1:5" ht="85.5" x14ac:dyDescent="0.25">
      <c r="A2" s="9" t="s">
        <v>69</v>
      </c>
      <c r="B2" s="6" t="s">
        <v>451</v>
      </c>
      <c r="C2" s="55" t="s">
        <v>442</v>
      </c>
      <c r="D2" t="s">
        <v>4</v>
      </c>
      <c r="E2" s="56" t="s">
        <v>589</v>
      </c>
    </row>
    <row r="3" spans="1:5" ht="85.5" x14ac:dyDescent="0.25">
      <c r="A3" s="10" t="s">
        <v>651</v>
      </c>
      <c r="B3" s="6" t="s">
        <v>452</v>
      </c>
      <c r="C3" s="55" t="s">
        <v>442</v>
      </c>
      <c r="D3" t="s">
        <v>4</v>
      </c>
      <c r="E3" s="56" t="s">
        <v>589</v>
      </c>
    </row>
    <row r="4" spans="1:5" ht="57" x14ac:dyDescent="0.25">
      <c r="A4" s="10" t="s">
        <v>530</v>
      </c>
      <c r="B4" s="6" t="s">
        <v>516</v>
      </c>
      <c r="C4" s="55" t="s">
        <v>414</v>
      </c>
      <c r="D4" t="s">
        <v>4</v>
      </c>
      <c r="E4" s="56" t="s">
        <v>590</v>
      </c>
    </row>
    <row r="5" spans="1:5" ht="128.25" x14ac:dyDescent="0.25">
      <c r="A5" s="10" t="s">
        <v>70</v>
      </c>
      <c r="B5" s="6" t="s">
        <v>453</v>
      </c>
      <c r="C5" s="55" t="s">
        <v>419</v>
      </c>
      <c r="D5" t="s">
        <v>5</v>
      </c>
      <c r="E5" s="56" t="s">
        <v>591</v>
      </c>
    </row>
    <row r="6" spans="1:5" ht="114" x14ac:dyDescent="0.25">
      <c r="A6" s="10" t="s">
        <v>71</v>
      </c>
      <c r="B6" s="6" t="s">
        <v>454</v>
      </c>
      <c r="C6" s="55" t="s">
        <v>420</v>
      </c>
      <c r="D6" t="s">
        <v>5</v>
      </c>
      <c r="E6" s="56" t="s">
        <v>545</v>
      </c>
    </row>
    <row r="7" spans="1:5" ht="114" x14ac:dyDescent="0.25">
      <c r="A7" s="10" t="s">
        <v>72</v>
      </c>
      <c r="B7" s="6" t="s">
        <v>455</v>
      </c>
      <c r="C7" s="55" t="s">
        <v>420</v>
      </c>
      <c r="D7" t="s">
        <v>5</v>
      </c>
      <c r="E7" s="56" t="s">
        <v>545</v>
      </c>
    </row>
    <row r="8" spans="1:5" ht="71.25" x14ac:dyDescent="0.25">
      <c r="A8" s="10" t="s">
        <v>73</v>
      </c>
      <c r="B8" s="6" t="s">
        <v>456</v>
      </c>
      <c r="C8" s="55" t="s">
        <v>443</v>
      </c>
      <c r="D8" t="s">
        <v>5</v>
      </c>
      <c r="E8" s="56" t="s">
        <v>592</v>
      </c>
    </row>
    <row r="9" spans="1:5" ht="102" x14ac:dyDescent="0.25">
      <c r="A9" s="10" t="s">
        <v>74</v>
      </c>
      <c r="B9" s="6" t="s">
        <v>457</v>
      </c>
      <c r="C9" s="55" t="s">
        <v>432</v>
      </c>
      <c r="D9" t="s">
        <v>5</v>
      </c>
      <c r="E9" s="56" t="s">
        <v>593</v>
      </c>
    </row>
    <row r="10" spans="1:5" ht="114" x14ac:dyDescent="0.25">
      <c r="A10" s="10" t="s">
        <v>75</v>
      </c>
      <c r="B10" s="6" t="s">
        <v>458</v>
      </c>
      <c r="C10" s="55" t="s">
        <v>431</v>
      </c>
      <c r="D10" t="s">
        <v>5</v>
      </c>
      <c r="E10" s="56" t="s">
        <v>594</v>
      </c>
    </row>
    <row r="11" spans="1:5" ht="42.75" x14ac:dyDescent="0.25">
      <c r="A11" s="10" t="s">
        <v>76</v>
      </c>
      <c r="B11" s="6" t="s">
        <v>459</v>
      </c>
      <c r="C11" s="55" t="s">
        <v>438</v>
      </c>
      <c r="D11" t="s">
        <v>5</v>
      </c>
      <c r="E11" s="56" t="s">
        <v>595</v>
      </c>
    </row>
    <row r="12" spans="1:5" ht="128.25" x14ac:dyDescent="0.25">
      <c r="A12" s="10" t="s">
        <v>77</v>
      </c>
      <c r="B12" s="6" t="s">
        <v>460</v>
      </c>
      <c r="C12" s="55" t="s">
        <v>208</v>
      </c>
      <c r="D12" t="s">
        <v>5</v>
      </c>
      <c r="E12" s="56" t="s">
        <v>158</v>
      </c>
    </row>
    <row r="13" spans="1:5" ht="102" x14ac:dyDescent="0.25">
      <c r="A13" s="10" t="s">
        <v>78</v>
      </c>
      <c r="B13" s="6" t="s">
        <v>461</v>
      </c>
      <c r="C13" s="55" t="s">
        <v>441</v>
      </c>
      <c r="D13" t="s">
        <v>5</v>
      </c>
      <c r="E13" s="56" t="s">
        <v>596</v>
      </c>
    </row>
    <row r="14" spans="1:5" ht="128.25" x14ac:dyDescent="0.25">
      <c r="A14" s="10" t="s">
        <v>79</v>
      </c>
      <c r="B14" s="6" t="s">
        <v>462</v>
      </c>
      <c r="C14" s="55" t="s">
        <v>422</v>
      </c>
      <c r="D14" t="s">
        <v>5</v>
      </c>
      <c r="E14" s="56" t="s">
        <v>597</v>
      </c>
    </row>
    <row r="15" spans="1:5" ht="213.75" x14ac:dyDescent="0.25">
      <c r="A15" s="10" t="s">
        <v>80</v>
      </c>
      <c r="B15" s="6" t="s">
        <v>463</v>
      </c>
      <c r="C15" s="55" t="s">
        <v>430</v>
      </c>
      <c r="D15" t="s">
        <v>5</v>
      </c>
      <c r="E15" s="56" t="s">
        <v>598</v>
      </c>
    </row>
    <row r="16" spans="1:5" ht="71.25" x14ac:dyDescent="0.25">
      <c r="A16" s="10" t="s">
        <v>81</v>
      </c>
      <c r="B16" s="6" t="s">
        <v>464</v>
      </c>
      <c r="C16" s="55" t="s">
        <v>424</v>
      </c>
      <c r="D16" t="s">
        <v>5</v>
      </c>
      <c r="E16" s="56" t="s">
        <v>599</v>
      </c>
    </row>
    <row r="17" spans="1:5" ht="57" x14ac:dyDescent="0.25">
      <c r="A17" s="10" t="s">
        <v>82</v>
      </c>
      <c r="B17" s="6" t="s">
        <v>465</v>
      </c>
      <c r="C17" s="55" t="s">
        <v>436</v>
      </c>
      <c r="D17" t="s">
        <v>5</v>
      </c>
      <c r="E17" s="56" t="s">
        <v>265</v>
      </c>
    </row>
    <row r="18" spans="1:5" ht="185.25" x14ac:dyDescent="0.25">
      <c r="A18" s="10" t="s">
        <v>83</v>
      </c>
      <c r="B18" s="6" t="s">
        <v>466</v>
      </c>
      <c r="C18" s="55" t="s">
        <v>421</v>
      </c>
      <c r="D18" t="s">
        <v>5</v>
      </c>
      <c r="E18" s="56" t="s">
        <v>600</v>
      </c>
    </row>
    <row r="19" spans="1:5" ht="142.5" x14ac:dyDescent="0.25">
      <c r="A19" s="10" t="s">
        <v>84</v>
      </c>
      <c r="B19" s="6" t="s">
        <v>467</v>
      </c>
      <c r="C19" s="55" t="s">
        <v>417</v>
      </c>
      <c r="D19" t="s">
        <v>5</v>
      </c>
      <c r="E19" s="56" t="s">
        <v>601</v>
      </c>
    </row>
    <row r="20" spans="1:5" ht="128.25" x14ac:dyDescent="0.25">
      <c r="A20" s="13" t="s">
        <v>85</v>
      </c>
      <c r="B20" s="6" t="s">
        <v>468</v>
      </c>
      <c r="C20" s="55" t="s">
        <v>534</v>
      </c>
      <c r="D20" t="s">
        <v>5</v>
      </c>
      <c r="E20" s="56" t="s">
        <v>602</v>
      </c>
    </row>
    <row r="21" spans="1:5" ht="114" x14ac:dyDescent="0.25">
      <c r="A21" s="10" t="s">
        <v>86</v>
      </c>
      <c r="B21" s="6" t="s">
        <v>469</v>
      </c>
      <c r="C21" s="55" t="s">
        <v>433</v>
      </c>
      <c r="D21" t="s">
        <v>5</v>
      </c>
      <c r="E21" s="56" t="s">
        <v>603</v>
      </c>
    </row>
    <row r="22" spans="1:5" ht="128.25" x14ac:dyDescent="0.25">
      <c r="A22" s="10" t="s">
        <v>87</v>
      </c>
      <c r="B22" s="6" t="s">
        <v>470</v>
      </c>
      <c r="C22" s="55" t="s">
        <v>429</v>
      </c>
      <c r="D22" t="s">
        <v>5</v>
      </c>
      <c r="E22" s="56" t="s">
        <v>604</v>
      </c>
    </row>
    <row r="23" spans="1:5" ht="171" x14ac:dyDescent="0.25">
      <c r="A23" s="10" t="s">
        <v>88</v>
      </c>
      <c r="B23" s="6" t="s">
        <v>471</v>
      </c>
      <c r="C23" s="55" t="s">
        <v>421</v>
      </c>
      <c r="D23" t="s">
        <v>5</v>
      </c>
      <c r="E23" s="56" t="s">
        <v>605</v>
      </c>
    </row>
    <row r="24" spans="1:5" ht="256.5" x14ac:dyDescent="0.25">
      <c r="A24" s="10" t="s">
        <v>89</v>
      </c>
      <c r="B24" s="6" t="s">
        <v>472</v>
      </c>
      <c r="C24" s="55" t="s">
        <v>415</v>
      </c>
      <c r="D24" t="s">
        <v>5</v>
      </c>
      <c r="E24" s="56" t="s">
        <v>604</v>
      </c>
    </row>
    <row r="25" spans="1:5" ht="128.25" x14ac:dyDescent="0.25">
      <c r="A25" s="10" t="s">
        <v>90</v>
      </c>
      <c r="B25" s="6" t="s">
        <v>473</v>
      </c>
      <c r="C25" s="55" t="s">
        <v>421</v>
      </c>
      <c r="D25" t="s">
        <v>5</v>
      </c>
      <c r="E25" s="56" t="s">
        <v>606</v>
      </c>
    </row>
    <row r="26" spans="1:5" ht="270.75" x14ac:dyDescent="0.25">
      <c r="A26" s="10" t="s">
        <v>91</v>
      </c>
      <c r="B26" s="6" t="s">
        <v>474</v>
      </c>
      <c r="C26" s="55" t="s">
        <v>415</v>
      </c>
      <c r="D26" t="s">
        <v>5</v>
      </c>
      <c r="E26" s="56" t="s">
        <v>604</v>
      </c>
    </row>
    <row r="27" spans="1:5" ht="185.25" x14ac:dyDescent="0.25">
      <c r="A27" s="10" t="s">
        <v>92</v>
      </c>
      <c r="B27" s="6" t="s">
        <v>475</v>
      </c>
      <c r="C27" s="55" t="s">
        <v>416</v>
      </c>
      <c r="D27" t="s">
        <v>5</v>
      </c>
      <c r="E27" s="56" t="s">
        <v>607</v>
      </c>
    </row>
    <row r="28" spans="1:5" ht="85.5" x14ac:dyDescent="0.25">
      <c r="A28" s="10" t="s">
        <v>518</v>
      </c>
      <c r="B28" s="6" t="s">
        <v>517</v>
      </c>
      <c r="C28" s="55" t="s">
        <v>427</v>
      </c>
      <c r="D28" t="s">
        <v>5</v>
      </c>
      <c r="E28" s="56" t="s">
        <v>608</v>
      </c>
    </row>
    <row r="29" spans="1:5" ht="114" x14ac:dyDescent="0.25">
      <c r="A29" s="10" t="s">
        <v>520</v>
      </c>
      <c r="B29" s="6" t="s">
        <v>519</v>
      </c>
      <c r="C29" s="55" t="s">
        <v>423</v>
      </c>
      <c r="D29" t="s">
        <v>5</v>
      </c>
      <c r="E29" s="56" t="s">
        <v>609</v>
      </c>
    </row>
    <row r="30" spans="1:5" ht="57" x14ac:dyDescent="0.25">
      <c r="A30" s="10" t="s">
        <v>522</v>
      </c>
      <c r="B30" s="6" t="s">
        <v>521</v>
      </c>
      <c r="C30" s="55" t="s">
        <v>418</v>
      </c>
      <c r="D30" t="s">
        <v>6</v>
      </c>
      <c r="E30" s="56" t="s">
        <v>610</v>
      </c>
    </row>
    <row r="31" spans="1:5" ht="57" x14ac:dyDescent="0.25">
      <c r="A31" s="10" t="s">
        <v>524</v>
      </c>
      <c r="B31" s="6" t="s">
        <v>523</v>
      </c>
      <c r="C31" s="55" t="s">
        <v>437</v>
      </c>
      <c r="D31" t="s">
        <v>6</v>
      </c>
      <c r="E31" s="56" t="s">
        <v>611</v>
      </c>
    </row>
    <row r="32" spans="1:5" ht="57" x14ac:dyDescent="0.25">
      <c r="A32" s="10" t="s">
        <v>93</v>
      </c>
      <c r="B32" s="6" t="s">
        <v>476</v>
      </c>
      <c r="C32" s="55" t="s">
        <v>435</v>
      </c>
      <c r="D32" t="s">
        <v>6</v>
      </c>
      <c r="E32" s="56" t="s">
        <v>219</v>
      </c>
    </row>
    <row r="33" spans="1:5" ht="57" x14ac:dyDescent="0.25">
      <c r="A33" s="10" t="s">
        <v>94</v>
      </c>
      <c r="B33" s="6" t="s">
        <v>477</v>
      </c>
      <c r="C33" s="55" t="s">
        <v>435</v>
      </c>
      <c r="D33" t="s">
        <v>6</v>
      </c>
      <c r="E33" s="56" t="s">
        <v>219</v>
      </c>
    </row>
    <row r="34" spans="1:5" ht="71.25" x14ac:dyDescent="0.25">
      <c r="A34" s="10" t="s">
        <v>95</v>
      </c>
      <c r="B34" s="6" t="s">
        <v>478</v>
      </c>
      <c r="C34" s="55" t="s">
        <v>435</v>
      </c>
      <c r="D34" t="s">
        <v>6</v>
      </c>
      <c r="E34" s="56" t="s">
        <v>219</v>
      </c>
    </row>
    <row r="35" spans="1:5" ht="63.75" x14ac:dyDescent="0.25">
      <c r="A35" s="10" t="s">
        <v>532</v>
      </c>
      <c r="B35" s="6" t="s">
        <v>531</v>
      </c>
      <c r="C35" s="55" t="s">
        <v>444</v>
      </c>
      <c r="D35" t="s">
        <v>6</v>
      </c>
      <c r="E35" s="56" t="s">
        <v>612</v>
      </c>
    </row>
    <row r="36" spans="1:5" ht="153" x14ac:dyDescent="0.25">
      <c r="A36" s="10" t="s">
        <v>96</v>
      </c>
      <c r="B36" s="6" t="s">
        <v>479</v>
      </c>
      <c r="C36" s="55" t="s">
        <v>588</v>
      </c>
      <c r="D36" t="s">
        <v>6</v>
      </c>
      <c r="E36" s="56" t="s">
        <v>613</v>
      </c>
    </row>
    <row r="37" spans="1:5" ht="71.25" x14ac:dyDescent="0.25">
      <c r="A37" s="10" t="s">
        <v>97</v>
      </c>
      <c r="B37" s="6" t="s">
        <v>480</v>
      </c>
      <c r="C37" s="55" t="s">
        <v>437</v>
      </c>
      <c r="D37" t="s">
        <v>6</v>
      </c>
      <c r="E37" s="56" t="s">
        <v>611</v>
      </c>
    </row>
    <row r="38" spans="1:5" ht="42.75" x14ac:dyDescent="0.25">
      <c r="A38" s="10" t="s">
        <v>98</v>
      </c>
      <c r="B38" s="6" t="s">
        <v>481</v>
      </c>
      <c r="C38" s="55" t="s">
        <v>437</v>
      </c>
      <c r="D38" t="s">
        <v>6</v>
      </c>
      <c r="E38" s="56" t="s">
        <v>611</v>
      </c>
    </row>
    <row r="39" spans="1:5" ht="114" x14ac:dyDescent="0.25">
      <c r="A39" s="10" t="s">
        <v>99</v>
      </c>
      <c r="B39" s="6" t="s">
        <v>482</v>
      </c>
      <c r="C39" s="55" t="s">
        <v>440</v>
      </c>
      <c r="D39" t="s">
        <v>6</v>
      </c>
      <c r="E39" s="56" t="s">
        <v>614</v>
      </c>
    </row>
    <row r="40" spans="1:5" ht="28.5" x14ac:dyDescent="0.25">
      <c r="A40" s="10" t="s">
        <v>100</v>
      </c>
      <c r="B40" s="6" t="s">
        <v>483</v>
      </c>
      <c r="C40" s="55" t="s">
        <v>440</v>
      </c>
      <c r="D40" t="s">
        <v>6</v>
      </c>
      <c r="E40" s="56" t="s">
        <v>614</v>
      </c>
    </row>
    <row r="41" spans="1:5" ht="85.5" x14ac:dyDescent="0.25">
      <c r="A41" s="10" t="s">
        <v>527</v>
      </c>
      <c r="B41" s="6" t="s">
        <v>526</v>
      </c>
      <c r="C41" s="55" t="s">
        <v>437</v>
      </c>
      <c r="D41" t="s">
        <v>6</v>
      </c>
      <c r="E41" s="56" t="s">
        <v>611</v>
      </c>
    </row>
    <row r="42" spans="1:5" ht="114" x14ac:dyDescent="0.25">
      <c r="A42" s="10" t="s">
        <v>533</v>
      </c>
      <c r="B42" s="6" t="s">
        <v>525</v>
      </c>
      <c r="C42" s="55" t="s">
        <v>440</v>
      </c>
      <c r="D42" t="s">
        <v>6</v>
      </c>
      <c r="E42" s="56" t="s">
        <v>614</v>
      </c>
    </row>
    <row r="43" spans="1:5" ht="42.75" x14ac:dyDescent="0.25">
      <c r="A43" s="10" t="s">
        <v>655</v>
      </c>
      <c r="B43" s="6" t="s">
        <v>656</v>
      </c>
      <c r="C43" s="56" t="s">
        <v>657</v>
      </c>
      <c r="D43" t="s">
        <v>6</v>
      </c>
      <c r="E43" s="56" t="s">
        <v>658</v>
      </c>
    </row>
    <row r="44" spans="1:5" ht="57" x14ac:dyDescent="0.25">
      <c r="A44" s="10" t="s">
        <v>101</v>
      </c>
      <c r="B44" s="6" t="s">
        <v>484</v>
      </c>
      <c r="C44" s="55" t="s">
        <v>426</v>
      </c>
      <c r="D44" t="s">
        <v>7</v>
      </c>
      <c r="E44" s="56" t="s">
        <v>615</v>
      </c>
    </row>
    <row r="45" spans="1:5" ht="57" x14ac:dyDescent="0.25">
      <c r="A45" s="10" t="s">
        <v>529</v>
      </c>
      <c r="B45" s="6" t="s">
        <v>528</v>
      </c>
      <c r="C45" s="55" t="s">
        <v>425</v>
      </c>
      <c r="D45" t="s">
        <v>7</v>
      </c>
      <c r="E45" s="56" t="s">
        <v>616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T169"/>
  <sheetViews>
    <sheetView zoomScale="90" zoomScaleNormal="90" workbookViewId="0">
      <selection activeCell="D44" sqref="D44"/>
    </sheetView>
  </sheetViews>
  <sheetFormatPr baseColWidth="10" defaultRowHeight="15" x14ac:dyDescent="0.25"/>
  <cols>
    <col min="1" max="1" width="13.85546875" style="6" customWidth="1"/>
    <col min="2" max="2" width="19.85546875" style="6" customWidth="1"/>
    <col min="3" max="3" width="34.7109375" style="6" customWidth="1"/>
    <col min="4" max="5" width="38" style="6" customWidth="1"/>
    <col min="6" max="7" width="13.85546875" style="6" customWidth="1"/>
    <col min="8" max="8" width="31.42578125" style="6" customWidth="1"/>
    <col min="9" max="9" width="11" style="6" customWidth="1"/>
    <col min="10" max="10" width="27.140625" style="6" customWidth="1"/>
    <col min="11" max="11" width="22.5703125" style="6" customWidth="1"/>
    <col min="12" max="13" width="17.140625" style="6" customWidth="1"/>
    <col min="14" max="16384" width="11.42578125" style="6"/>
  </cols>
  <sheetData>
    <row r="1" spans="1:72" ht="30" x14ac:dyDescent="0.25">
      <c r="A1" s="1" t="s">
        <v>15</v>
      </c>
      <c r="B1" s="2" t="s">
        <v>8</v>
      </c>
      <c r="C1" s="2" t="s">
        <v>9</v>
      </c>
      <c r="D1" s="2" t="s">
        <v>102</v>
      </c>
      <c r="E1" s="3" t="s">
        <v>485</v>
      </c>
      <c r="F1" s="172" t="s">
        <v>652</v>
      </c>
      <c r="G1" s="173"/>
      <c r="H1" s="4" t="s">
        <v>11</v>
      </c>
      <c r="I1" s="4" t="s">
        <v>108</v>
      </c>
      <c r="J1" s="5" t="s">
        <v>413</v>
      </c>
      <c r="K1" s="5" t="s">
        <v>338</v>
      </c>
      <c r="L1" s="3" t="s">
        <v>19</v>
      </c>
      <c r="M1" s="3" t="s">
        <v>497</v>
      </c>
      <c r="N1" s="6" t="s">
        <v>506</v>
      </c>
    </row>
    <row r="2" spans="1:72" ht="42.75" x14ac:dyDescent="0.25">
      <c r="A2" s="7" t="s">
        <v>450</v>
      </c>
      <c r="B2" s="7" t="s">
        <v>450</v>
      </c>
      <c r="C2" s="7" t="s">
        <v>450</v>
      </c>
      <c r="D2" s="7" t="s">
        <v>450</v>
      </c>
      <c r="E2" s="7" t="s">
        <v>450</v>
      </c>
      <c r="F2" s="3" t="s">
        <v>488</v>
      </c>
      <c r="G2" s="8" t="s">
        <v>494</v>
      </c>
      <c r="H2" s="7" t="s">
        <v>450</v>
      </c>
      <c r="I2" s="7" t="s">
        <v>450</v>
      </c>
      <c r="J2" s="7" t="s">
        <v>450</v>
      </c>
      <c r="K2" s="7" t="s">
        <v>450</v>
      </c>
      <c r="L2" s="7" t="s">
        <v>450</v>
      </c>
      <c r="M2" s="7" t="s">
        <v>450</v>
      </c>
      <c r="N2" s="7" t="s">
        <v>450</v>
      </c>
    </row>
    <row r="3" spans="1:72" ht="105" x14ac:dyDescent="0.25">
      <c r="A3" s="9" t="s">
        <v>12</v>
      </c>
      <c r="B3" s="10" t="s">
        <v>5</v>
      </c>
      <c r="C3" s="10" t="s">
        <v>20</v>
      </c>
      <c r="D3" s="9" t="s">
        <v>69</v>
      </c>
      <c r="E3" s="6" t="s">
        <v>451</v>
      </c>
      <c r="F3" s="57" t="s">
        <v>117</v>
      </c>
      <c r="G3" s="59" t="s">
        <v>327</v>
      </c>
      <c r="H3" s="6" t="s">
        <v>130</v>
      </c>
      <c r="I3" s="6" t="s">
        <v>199</v>
      </c>
      <c r="J3" s="11" t="s">
        <v>414</v>
      </c>
      <c r="K3" s="11" t="s">
        <v>339</v>
      </c>
      <c r="L3" s="6" t="s">
        <v>449</v>
      </c>
      <c r="M3" s="6" t="s">
        <v>498</v>
      </c>
      <c r="N3" s="6" t="s">
        <v>495</v>
      </c>
    </row>
    <row r="4" spans="1:72" ht="66" x14ac:dyDescent="0.25">
      <c r="A4" s="9" t="s">
        <v>13</v>
      </c>
      <c r="B4" s="10" t="s">
        <v>6</v>
      </c>
      <c r="C4" s="10" t="s">
        <v>21</v>
      </c>
      <c r="D4" s="10" t="s">
        <v>651</v>
      </c>
      <c r="E4" s="6" t="s">
        <v>452</v>
      </c>
      <c r="F4" s="57" t="s">
        <v>640</v>
      </c>
      <c r="G4" s="59" t="s">
        <v>318</v>
      </c>
      <c r="H4" s="6" t="s">
        <v>179</v>
      </c>
      <c r="I4" s="6" t="s">
        <v>198</v>
      </c>
      <c r="J4" s="11" t="s">
        <v>415</v>
      </c>
      <c r="K4" s="11" t="s">
        <v>340</v>
      </c>
      <c r="L4" s="6" t="s">
        <v>448</v>
      </c>
      <c r="M4" s="6" t="s">
        <v>499</v>
      </c>
      <c r="N4" s="6" t="s">
        <v>496</v>
      </c>
    </row>
    <row r="5" spans="1:72" ht="49.5" x14ac:dyDescent="0.25">
      <c r="A5" s="9" t="s">
        <v>14</v>
      </c>
      <c r="B5" s="10" t="s">
        <v>7</v>
      </c>
      <c r="C5" s="10" t="s">
        <v>22</v>
      </c>
      <c r="D5" s="10" t="s">
        <v>530</v>
      </c>
      <c r="E5" s="6" t="s">
        <v>516</v>
      </c>
      <c r="F5" s="57" t="s">
        <v>524</v>
      </c>
      <c r="G5" s="59" t="s">
        <v>250</v>
      </c>
      <c r="H5" s="6" t="s">
        <v>178</v>
      </c>
      <c r="I5" s="6" t="s">
        <v>150</v>
      </c>
      <c r="J5" s="11" t="s">
        <v>416</v>
      </c>
      <c r="K5" s="11" t="s">
        <v>341</v>
      </c>
      <c r="M5" s="6" t="s">
        <v>500</v>
      </c>
    </row>
    <row r="6" spans="1:72" ht="49.5" x14ac:dyDescent="0.25">
      <c r="A6" s="9" t="s">
        <v>16</v>
      </c>
      <c r="B6" s="10" t="s">
        <v>4</v>
      </c>
      <c r="C6" s="10" t="s">
        <v>23</v>
      </c>
      <c r="D6" s="10" t="s">
        <v>70</v>
      </c>
      <c r="E6" s="6" t="s">
        <v>453</v>
      </c>
      <c r="F6" s="57" t="s">
        <v>93</v>
      </c>
      <c r="G6" s="59" t="s">
        <v>251</v>
      </c>
      <c r="H6" s="6" t="s">
        <v>181</v>
      </c>
      <c r="I6" s="6" t="s">
        <v>151</v>
      </c>
      <c r="J6" s="11" t="s">
        <v>441</v>
      </c>
      <c r="K6" s="11" t="s">
        <v>342</v>
      </c>
      <c r="M6" s="6" t="s">
        <v>501</v>
      </c>
    </row>
    <row r="7" spans="1:72" ht="49.5" x14ac:dyDescent="0.25">
      <c r="C7" s="10" t="s">
        <v>24</v>
      </c>
      <c r="D7" s="10" t="s">
        <v>71</v>
      </c>
      <c r="E7" s="6" t="s">
        <v>454</v>
      </c>
      <c r="F7" s="57" t="s">
        <v>94</v>
      </c>
      <c r="G7" s="59" t="s">
        <v>293</v>
      </c>
      <c r="H7" s="6" t="s">
        <v>184</v>
      </c>
      <c r="I7" s="6" t="s">
        <v>193</v>
      </c>
      <c r="J7" s="11" t="s">
        <v>417</v>
      </c>
      <c r="K7" s="11" t="s">
        <v>343</v>
      </c>
      <c r="M7" s="6" t="s">
        <v>502</v>
      </c>
      <c r="BT7" s="6" t="e">
        <f>VLOOKUP('Listas Desplegables'!D3,'Listas Desplegables'!E3:E45,1,FALSE)</f>
        <v>#N/A</v>
      </c>
    </row>
    <row r="8" spans="1:72" ht="180" x14ac:dyDescent="0.25">
      <c r="A8" s="10"/>
      <c r="C8" s="10" t="s">
        <v>25</v>
      </c>
      <c r="D8" s="10" t="s">
        <v>72</v>
      </c>
      <c r="E8" s="6" t="s">
        <v>455</v>
      </c>
      <c r="F8" s="57" t="s">
        <v>95</v>
      </c>
      <c r="G8" s="59" t="s">
        <v>269</v>
      </c>
      <c r="H8" s="6" t="s">
        <v>161</v>
      </c>
      <c r="I8" s="6" t="s">
        <v>133</v>
      </c>
      <c r="J8" s="11" t="s">
        <v>576</v>
      </c>
      <c r="K8" s="11" t="s">
        <v>344</v>
      </c>
      <c r="M8" s="6" t="s">
        <v>504</v>
      </c>
    </row>
    <row r="9" spans="1:72" ht="49.5" x14ac:dyDescent="0.2">
      <c r="A9" s="10"/>
      <c r="B9" s="10"/>
      <c r="C9" s="10" t="s">
        <v>26</v>
      </c>
      <c r="D9" s="10" t="s">
        <v>73</v>
      </c>
      <c r="E9" s="6" t="s">
        <v>456</v>
      </c>
      <c r="F9" s="57" t="s">
        <v>641</v>
      </c>
      <c r="G9" s="59" t="s">
        <v>575</v>
      </c>
      <c r="H9" s="6" t="s">
        <v>188</v>
      </c>
      <c r="I9" s="6" t="s">
        <v>203</v>
      </c>
      <c r="J9" s="12" t="s">
        <v>577</v>
      </c>
      <c r="K9" s="11" t="s">
        <v>345</v>
      </c>
      <c r="M9" s="6" t="s">
        <v>503</v>
      </c>
    </row>
    <row r="10" spans="1:72" ht="75" x14ac:dyDescent="0.25">
      <c r="A10" s="10"/>
      <c r="B10" s="10"/>
      <c r="C10" s="10" t="s">
        <v>27</v>
      </c>
      <c r="D10" s="10" t="s">
        <v>74</v>
      </c>
      <c r="E10" s="6" t="s">
        <v>457</v>
      </c>
      <c r="F10" s="57" t="s">
        <v>96</v>
      </c>
      <c r="G10" s="59" t="s">
        <v>241</v>
      </c>
      <c r="H10" s="6" t="s">
        <v>169</v>
      </c>
      <c r="I10" s="6" t="s">
        <v>196</v>
      </c>
      <c r="J10" s="6" t="s">
        <v>578</v>
      </c>
      <c r="K10" s="11" t="s">
        <v>346</v>
      </c>
    </row>
    <row r="11" spans="1:72" ht="82.5" x14ac:dyDescent="0.25">
      <c r="A11" s="10"/>
      <c r="B11" s="10"/>
      <c r="C11" s="10" t="s">
        <v>28</v>
      </c>
      <c r="D11" s="10" t="s">
        <v>75</v>
      </c>
      <c r="E11" s="6" t="s">
        <v>458</v>
      </c>
      <c r="F11" s="57" t="s">
        <v>97</v>
      </c>
      <c r="G11" s="59" t="s">
        <v>301</v>
      </c>
      <c r="H11" s="6" t="s">
        <v>185</v>
      </c>
      <c r="I11" s="6" t="s">
        <v>178</v>
      </c>
      <c r="J11" s="11" t="s">
        <v>418</v>
      </c>
      <c r="K11" s="11" t="s">
        <v>347</v>
      </c>
    </row>
    <row r="12" spans="1:72" ht="82.5" x14ac:dyDescent="0.25">
      <c r="A12" s="10"/>
      <c r="B12" s="10"/>
      <c r="C12" s="10" t="s">
        <v>29</v>
      </c>
      <c r="D12" s="10" t="s">
        <v>76</v>
      </c>
      <c r="E12" s="6" t="s">
        <v>459</v>
      </c>
      <c r="F12" s="57" t="s">
        <v>98</v>
      </c>
      <c r="G12" s="59" t="s">
        <v>255</v>
      </c>
      <c r="H12" s="6" t="s">
        <v>152</v>
      </c>
      <c r="I12" s="6" t="s">
        <v>204</v>
      </c>
      <c r="J12" s="11" t="s">
        <v>419</v>
      </c>
      <c r="K12" s="11" t="s">
        <v>348</v>
      </c>
    </row>
    <row r="13" spans="1:72" ht="105" x14ac:dyDescent="0.25">
      <c r="A13" s="10"/>
      <c r="B13" s="10"/>
      <c r="C13" s="10" t="s">
        <v>30</v>
      </c>
      <c r="D13" s="10" t="s">
        <v>77</v>
      </c>
      <c r="E13" s="6" t="s">
        <v>460</v>
      </c>
      <c r="F13" s="57" t="s">
        <v>99</v>
      </c>
      <c r="G13" s="59" t="s">
        <v>535</v>
      </c>
      <c r="H13" s="6" t="s">
        <v>175</v>
      </c>
      <c r="I13" s="6" t="s">
        <v>143</v>
      </c>
      <c r="J13" s="11" t="s">
        <v>420</v>
      </c>
      <c r="K13" s="11" t="s">
        <v>349</v>
      </c>
    </row>
    <row r="14" spans="1:72" ht="49.5" x14ac:dyDescent="0.25">
      <c r="A14" s="10"/>
      <c r="B14" s="10"/>
      <c r="C14" s="10" t="s">
        <v>31</v>
      </c>
      <c r="D14" s="10" t="s">
        <v>78</v>
      </c>
      <c r="E14" s="6" t="s">
        <v>461</v>
      </c>
      <c r="F14" s="57" t="s">
        <v>100</v>
      </c>
      <c r="G14" s="59" t="s">
        <v>536</v>
      </c>
      <c r="H14" s="6" t="s">
        <v>187</v>
      </c>
      <c r="I14" s="6" t="s">
        <v>195</v>
      </c>
      <c r="J14" s="11" t="s">
        <v>421</v>
      </c>
      <c r="K14" s="11" t="s">
        <v>350</v>
      </c>
    </row>
    <row r="15" spans="1:72" ht="75" x14ac:dyDescent="0.25">
      <c r="A15" s="10"/>
      <c r="B15" s="10"/>
      <c r="C15" s="10" t="s">
        <v>32</v>
      </c>
      <c r="D15" s="10" t="s">
        <v>79</v>
      </c>
      <c r="E15" s="6" t="s">
        <v>462</v>
      </c>
      <c r="F15" s="57" t="s">
        <v>527</v>
      </c>
      <c r="G15" s="59" t="s">
        <v>537</v>
      </c>
      <c r="H15" s="6" t="s">
        <v>211</v>
      </c>
      <c r="I15" s="6" t="s">
        <v>137</v>
      </c>
      <c r="J15" s="11" t="s">
        <v>422</v>
      </c>
      <c r="K15" s="11" t="s">
        <v>351</v>
      </c>
    </row>
    <row r="16" spans="1:72" ht="115.5" x14ac:dyDescent="0.25">
      <c r="A16" s="10"/>
      <c r="B16" s="10"/>
      <c r="C16" s="10" t="s">
        <v>33</v>
      </c>
      <c r="D16" s="10" t="s">
        <v>80</v>
      </c>
      <c r="E16" s="6" t="s">
        <v>463</v>
      </c>
      <c r="F16" s="57" t="s">
        <v>533</v>
      </c>
      <c r="G16" s="59" t="s">
        <v>542</v>
      </c>
      <c r="H16" s="6" t="s">
        <v>189</v>
      </c>
      <c r="I16" s="6" t="s">
        <v>148</v>
      </c>
      <c r="J16" s="11" t="s">
        <v>423</v>
      </c>
      <c r="K16" s="11" t="s">
        <v>352</v>
      </c>
    </row>
    <row r="17" spans="1:11" ht="82.5" x14ac:dyDescent="0.25">
      <c r="A17" s="10"/>
      <c r="B17" s="10"/>
      <c r="C17" s="10" t="s">
        <v>35</v>
      </c>
      <c r="D17" s="10" t="s">
        <v>81</v>
      </c>
      <c r="E17" s="6" t="s">
        <v>464</v>
      </c>
      <c r="F17" s="57" t="s">
        <v>630</v>
      </c>
      <c r="G17" s="59" t="s">
        <v>285</v>
      </c>
      <c r="H17" s="6" t="s">
        <v>191</v>
      </c>
      <c r="I17" s="6" t="s">
        <v>123</v>
      </c>
      <c r="J17" s="11" t="s">
        <v>442</v>
      </c>
      <c r="K17" s="11" t="s">
        <v>353</v>
      </c>
    </row>
    <row r="18" spans="1:11" ht="90" x14ac:dyDescent="0.25">
      <c r="A18" s="10"/>
      <c r="B18" s="10"/>
      <c r="C18" s="10" t="s">
        <v>36</v>
      </c>
      <c r="D18" s="10" t="s">
        <v>82</v>
      </c>
      <c r="E18" s="6" t="s">
        <v>465</v>
      </c>
      <c r="F18" s="57" t="s">
        <v>282</v>
      </c>
      <c r="G18" s="59" t="s">
        <v>274</v>
      </c>
      <c r="H18" s="6" t="s">
        <v>139</v>
      </c>
      <c r="I18" s="6" t="s">
        <v>136</v>
      </c>
      <c r="J18" s="11" t="s">
        <v>444</v>
      </c>
      <c r="K18" s="11" t="s">
        <v>354</v>
      </c>
    </row>
    <row r="19" spans="1:11" ht="120" x14ac:dyDescent="0.25">
      <c r="A19" s="10"/>
      <c r="B19" s="13"/>
      <c r="C19" s="9" t="s">
        <v>37</v>
      </c>
      <c r="D19" s="10" t="s">
        <v>83</v>
      </c>
      <c r="E19" s="6" t="s">
        <v>466</v>
      </c>
      <c r="F19" s="57" t="s">
        <v>632</v>
      </c>
      <c r="G19" s="59" t="s">
        <v>215</v>
      </c>
      <c r="H19" s="6" t="s">
        <v>153</v>
      </c>
      <c r="I19" s="6" t="s">
        <v>134</v>
      </c>
      <c r="J19" s="11" t="s">
        <v>424</v>
      </c>
      <c r="K19" s="11" t="s">
        <v>355</v>
      </c>
    </row>
    <row r="20" spans="1:11" ht="49.5" x14ac:dyDescent="0.25">
      <c r="A20" s="13"/>
      <c r="B20" s="10"/>
      <c r="C20" s="10" t="s">
        <v>38</v>
      </c>
      <c r="D20" s="10" t="s">
        <v>84</v>
      </c>
      <c r="E20" s="6" t="s">
        <v>467</v>
      </c>
      <c r="F20" s="57" t="s">
        <v>224</v>
      </c>
      <c r="G20" s="59" t="s">
        <v>275</v>
      </c>
      <c r="H20" s="6" t="s">
        <v>164</v>
      </c>
      <c r="I20" s="6" t="s">
        <v>135</v>
      </c>
      <c r="J20" s="11" t="s">
        <v>425</v>
      </c>
      <c r="K20" s="11" t="s">
        <v>356</v>
      </c>
    </row>
    <row r="21" spans="1:11" ht="90" x14ac:dyDescent="0.25">
      <c r="A21" s="10"/>
      <c r="B21" s="10"/>
      <c r="C21" s="10" t="s">
        <v>39</v>
      </c>
      <c r="D21" s="13" t="s">
        <v>85</v>
      </c>
      <c r="E21" s="6" t="s">
        <v>468</v>
      </c>
      <c r="F21" s="57" t="s">
        <v>221</v>
      </c>
      <c r="G21" s="59" t="s">
        <v>166</v>
      </c>
      <c r="H21" s="6" t="s">
        <v>164</v>
      </c>
      <c r="I21" s="6" t="s">
        <v>200</v>
      </c>
      <c r="J21" s="11" t="s">
        <v>426</v>
      </c>
      <c r="K21" s="11" t="s">
        <v>357</v>
      </c>
    </row>
    <row r="22" spans="1:11" ht="42.75" x14ac:dyDescent="0.25">
      <c r="A22" s="10"/>
      <c r="B22" s="10"/>
      <c r="C22" s="10" t="s">
        <v>40</v>
      </c>
      <c r="D22" s="10" t="s">
        <v>86</v>
      </c>
      <c r="E22" s="6" t="s">
        <v>469</v>
      </c>
      <c r="F22" s="57" t="s">
        <v>220</v>
      </c>
      <c r="G22" s="59" t="s">
        <v>231</v>
      </c>
      <c r="H22" s="6" t="s">
        <v>118</v>
      </c>
      <c r="I22" s="6" t="s">
        <v>205</v>
      </c>
      <c r="J22" s="11" t="s">
        <v>427</v>
      </c>
      <c r="K22" s="11" t="s">
        <v>358</v>
      </c>
    </row>
    <row r="23" spans="1:11" ht="60" x14ac:dyDescent="0.25">
      <c r="A23" s="10"/>
      <c r="B23" s="10"/>
      <c r="C23" s="10" t="s">
        <v>41</v>
      </c>
      <c r="D23" s="10" t="s">
        <v>87</v>
      </c>
      <c r="E23" s="6" t="s">
        <v>470</v>
      </c>
      <c r="F23" s="57" t="s">
        <v>633</v>
      </c>
      <c r="G23" s="59" t="s">
        <v>642</v>
      </c>
      <c r="H23" s="6" t="s">
        <v>140</v>
      </c>
      <c r="I23" s="6" t="s">
        <v>147</v>
      </c>
      <c r="J23" s="11" t="s">
        <v>428</v>
      </c>
      <c r="K23" s="11" t="s">
        <v>359</v>
      </c>
    </row>
    <row r="24" spans="1:11" ht="90" x14ac:dyDescent="0.25">
      <c r="A24" s="10"/>
      <c r="C24" s="10" t="s">
        <v>42</v>
      </c>
      <c r="D24" s="10" t="s">
        <v>88</v>
      </c>
      <c r="E24" s="6" t="s">
        <v>471</v>
      </c>
      <c r="F24" s="57" t="s">
        <v>264</v>
      </c>
      <c r="G24" s="59" t="s">
        <v>262</v>
      </c>
      <c r="H24" s="6" t="s">
        <v>114</v>
      </c>
      <c r="I24" s="6" t="s">
        <v>107</v>
      </c>
      <c r="J24" s="11" t="s">
        <v>429</v>
      </c>
      <c r="K24" s="11" t="s">
        <v>360</v>
      </c>
    </row>
    <row r="25" spans="1:11" ht="82.5" x14ac:dyDescent="0.25">
      <c r="A25" s="10"/>
      <c r="B25" s="10"/>
      <c r="C25" s="10" t="s">
        <v>43</v>
      </c>
      <c r="D25" s="10" t="s">
        <v>89</v>
      </c>
      <c r="E25" s="6" t="s">
        <v>472</v>
      </c>
      <c r="F25" s="57" t="s">
        <v>631</v>
      </c>
      <c r="G25" s="59" t="s">
        <v>242</v>
      </c>
      <c r="H25" s="6" t="s">
        <v>160</v>
      </c>
      <c r="I25" s="6" t="s">
        <v>149</v>
      </c>
      <c r="J25" s="11" t="s">
        <v>430</v>
      </c>
      <c r="K25" s="11" t="s">
        <v>361</v>
      </c>
    </row>
    <row r="26" spans="1:11" ht="90" x14ac:dyDescent="0.25">
      <c r="A26" s="10"/>
      <c r="B26" s="10"/>
      <c r="C26" s="10" t="s">
        <v>44</v>
      </c>
      <c r="D26" s="10" t="s">
        <v>90</v>
      </c>
      <c r="E26" s="6" t="s">
        <v>473</v>
      </c>
      <c r="F26" s="57" t="s">
        <v>634</v>
      </c>
      <c r="G26" s="59" t="s">
        <v>252</v>
      </c>
      <c r="H26" s="6" t="s">
        <v>121</v>
      </c>
      <c r="I26" s="6" t="s">
        <v>197</v>
      </c>
      <c r="J26" s="11" t="s">
        <v>431</v>
      </c>
      <c r="K26" s="11" t="s">
        <v>362</v>
      </c>
    </row>
    <row r="27" spans="1:11" ht="71.25" x14ac:dyDescent="0.25">
      <c r="A27" s="10"/>
      <c r="B27" s="10"/>
      <c r="C27" s="10" t="s">
        <v>45</v>
      </c>
      <c r="D27" s="10" t="s">
        <v>91</v>
      </c>
      <c r="E27" s="6" t="s">
        <v>474</v>
      </c>
      <c r="F27" s="57" t="s">
        <v>244</v>
      </c>
      <c r="G27" s="59" t="s">
        <v>263</v>
      </c>
      <c r="H27" s="6" t="s">
        <v>119</v>
      </c>
      <c r="I27" s="6" t="s">
        <v>192</v>
      </c>
      <c r="J27" s="11" t="s">
        <v>432</v>
      </c>
      <c r="K27" s="11" t="s">
        <v>363</v>
      </c>
    </row>
    <row r="28" spans="1:11" ht="90" x14ac:dyDescent="0.25">
      <c r="A28" s="10"/>
      <c r="B28" s="10"/>
      <c r="C28" s="10" t="s">
        <v>47</v>
      </c>
      <c r="D28" s="10" t="s">
        <v>92</v>
      </c>
      <c r="E28" s="6" t="s">
        <v>475</v>
      </c>
      <c r="F28" s="57" t="s">
        <v>635</v>
      </c>
      <c r="G28" s="59" t="s">
        <v>328</v>
      </c>
      <c r="H28" s="6" t="s">
        <v>124</v>
      </c>
      <c r="I28" s="6" t="s">
        <v>132</v>
      </c>
      <c r="J28" s="11" t="s">
        <v>534</v>
      </c>
      <c r="K28" s="11" t="s">
        <v>364</v>
      </c>
    </row>
    <row r="29" spans="1:11" ht="49.5" x14ac:dyDescent="0.25">
      <c r="A29" s="10"/>
      <c r="B29" s="10"/>
      <c r="C29" s="10" t="s">
        <v>48</v>
      </c>
      <c r="D29" s="10" t="s">
        <v>518</v>
      </c>
      <c r="E29" s="6" t="s">
        <v>517</v>
      </c>
      <c r="F29" s="58" t="s">
        <v>627</v>
      </c>
      <c r="G29" s="59" t="s">
        <v>302</v>
      </c>
      <c r="H29" s="6" t="s">
        <v>156</v>
      </c>
      <c r="I29" s="6" t="s">
        <v>127</v>
      </c>
      <c r="J29" s="11" t="s">
        <v>443</v>
      </c>
      <c r="K29" s="11" t="s">
        <v>365</v>
      </c>
    </row>
    <row r="30" spans="1:11" ht="99" x14ac:dyDescent="0.25">
      <c r="A30" s="10"/>
      <c r="B30" s="10"/>
      <c r="C30" s="10" t="s">
        <v>46</v>
      </c>
      <c r="D30" s="10" t="s">
        <v>520</v>
      </c>
      <c r="E30" s="6" t="s">
        <v>519</v>
      </c>
      <c r="F30" s="57" t="s">
        <v>625</v>
      </c>
      <c r="G30" s="59" t="s">
        <v>538</v>
      </c>
      <c r="H30" s="6" t="s">
        <v>115</v>
      </c>
      <c r="I30" s="6" t="s">
        <v>194</v>
      </c>
      <c r="J30" s="11" t="s">
        <v>433</v>
      </c>
      <c r="K30" s="11" t="s">
        <v>366</v>
      </c>
    </row>
    <row r="31" spans="1:11" ht="135" x14ac:dyDescent="0.25">
      <c r="A31" s="10"/>
      <c r="B31" s="10"/>
      <c r="C31" s="10" t="s">
        <v>49</v>
      </c>
      <c r="D31" s="10" t="s">
        <v>522</v>
      </c>
      <c r="E31" s="6" t="s">
        <v>521</v>
      </c>
      <c r="F31" s="57" t="s">
        <v>278</v>
      </c>
      <c r="G31" s="59" t="s">
        <v>304</v>
      </c>
      <c r="H31" s="6" t="s">
        <v>180</v>
      </c>
      <c r="I31" s="6" t="s">
        <v>142</v>
      </c>
      <c r="J31" s="11" t="s">
        <v>434</v>
      </c>
      <c r="K31" s="11" t="s">
        <v>367</v>
      </c>
    </row>
    <row r="32" spans="1:11" ht="66" x14ac:dyDescent="0.25">
      <c r="A32" s="10"/>
      <c r="B32" s="10"/>
      <c r="C32" s="10" t="s">
        <v>50</v>
      </c>
      <c r="D32" s="10" t="s">
        <v>524</v>
      </c>
      <c r="E32" s="6" t="s">
        <v>523</v>
      </c>
      <c r="F32" s="58" t="s">
        <v>550</v>
      </c>
      <c r="G32" s="59" t="s">
        <v>326</v>
      </c>
      <c r="H32" s="6" t="s">
        <v>177</v>
      </c>
      <c r="I32" s="6" t="s">
        <v>112</v>
      </c>
      <c r="J32" s="11" t="s">
        <v>208</v>
      </c>
      <c r="K32" s="11" t="s">
        <v>368</v>
      </c>
    </row>
    <row r="33" spans="1:11" ht="105" x14ac:dyDescent="0.25">
      <c r="A33" s="10"/>
      <c r="B33" s="10"/>
      <c r="C33" s="10" t="s">
        <v>34</v>
      </c>
      <c r="D33" s="10" t="s">
        <v>93</v>
      </c>
      <c r="E33" s="6" t="s">
        <v>476</v>
      </c>
      <c r="F33" s="57" t="s">
        <v>206</v>
      </c>
      <c r="G33" s="59" t="s">
        <v>303</v>
      </c>
      <c r="H33" s="6" t="s">
        <v>183</v>
      </c>
      <c r="I33" s="6" t="s">
        <v>126</v>
      </c>
      <c r="J33" s="11" t="s">
        <v>435</v>
      </c>
      <c r="K33" s="11" t="s">
        <v>369</v>
      </c>
    </row>
    <row r="34" spans="1:11" ht="60" x14ac:dyDescent="0.25">
      <c r="A34" s="10"/>
      <c r="B34" s="10"/>
      <c r="C34" s="10" t="s">
        <v>51</v>
      </c>
      <c r="D34" s="10" t="s">
        <v>94</v>
      </c>
      <c r="E34" s="6" t="s">
        <v>477</v>
      </c>
      <c r="F34" s="58" t="s">
        <v>551</v>
      </c>
      <c r="G34" s="59" t="s">
        <v>129</v>
      </c>
      <c r="H34" s="6" t="s">
        <v>170</v>
      </c>
      <c r="I34" s="6" t="s">
        <v>111</v>
      </c>
      <c r="J34" s="11" t="s">
        <v>436</v>
      </c>
      <c r="K34" s="11" t="s">
        <v>370</v>
      </c>
    </row>
    <row r="35" spans="1:11" ht="60" x14ac:dyDescent="0.25">
      <c r="A35" s="10"/>
      <c r="C35" s="10" t="s">
        <v>52</v>
      </c>
      <c r="D35" s="10" t="s">
        <v>95</v>
      </c>
      <c r="E35" s="6" t="s">
        <v>478</v>
      </c>
      <c r="F35" s="58" t="s">
        <v>547</v>
      </c>
      <c r="G35" s="59" t="s">
        <v>284</v>
      </c>
      <c r="H35" s="6" t="s">
        <v>186</v>
      </c>
      <c r="I35" s="6" t="s">
        <v>144</v>
      </c>
      <c r="J35" s="11" t="s">
        <v>437</v>
      </c>
      <c r="K35" s="11" t="s">
        <v>371</v>
      </c>
    </row>
    <row r="36" spans="1:11" ht="82.5" x14ac:dyDescent="0.25">
      <c r="A36" s="10"/>
      <c r="B36" s="10"/>
      <c r="C36" s="10" t="s">
        <v>53</v>
      </c>
      <c r="D36" s="10" t="s">
        <v>532</v>
      </c>
      <c r="E36" s="6" t="s">
        <v>531</v>
      </c>
      <c r="F36" s="58" t="s">
        <v>546</v>
      </c>
      <c r="G36" s="59" t="s">
        <v>236</v>
      </c>
      <c r="H36" s="6" t="s">
        <v>171</v>
      </c>
      <c r="I36" s="6" t="s">
        <v>202</v>
      </c>
      <c r="J36" s="11" t="s">
        <v>438</v>
      </c>
      <c r="K36" s="11" t="s">
        <v>372</v>
      </c>
    </row>
    <row r="37" spans="1:11" ht="105" x14ac:dyDescent="0.25">
      <c r="A37" s="10"/>
      <c r="C37" s="10" t="s">
        <v>54</v>
      </c>
      <c r="D37" s="10" t="s">
        <v>96</v>
      </c>
      <c r="E37" s="6" t="s">
        <v>479</v>
      </c>
      <c r="F37" s="58" t="s">
        <v>548</v>
      </c>
      <c r="G37" s="59" t="s">
        <v>305</v>
      </c>
      <c r="H37" s="6" t="s">
        <v>165</v>
      </c>
      <c r="I37" s="6" t="s">
        <v>145</v>
      </c>
      <c r="J37" s="11" t="s">
        <v>439</v>
      </c>
      <c r="K37" s="11" t="s">
        <v>373</v>
      </c>
    </row>
    <row r="38" spans="1:11" ht="82.5" x14ac:dyDescent="0.25">
      <c r="A38" s="10"/>
      <c r="B38" s="10"/>
      <c r="C38" s="10" t="s">
        <v>55</v>
      </c>
      <c r="D38" s="10" t="s">
        <v>97</v>
      </c>
      <c r="E38" s="6" t="s">
        <v>480</v>
      </c>
      <c r="F38" s="58" t="s">
        <v>545</v>
      </c>
      <c r="G38" s="61" t="s">
        <v>650</v>
      </c>
      <c r="H38" s="6" t="s">
        <v>165</v>
      </c>
      <c r="I38" s="6" t="s">
        <v>146</v>
      </c>
      <c r="J38" s="11" t="s">
        <v>440</v>
      </c>
      <c r="K38" s="11" t="s">
        <v>374</v>
      </c>
    </row>
    <row r="39" spans="1:11" ht="99" x14ac:dyDescent="0.25">
      <c r="A39" s="10"/>
      <c r="B39" s="10"/>
      <c r="C39" s="10" t="s">
        <v>56</v>
      </c>
      <c r="D39" s="10" t="s">
        <v>98</v>
      </c>
      <c r="E39" s="6" t="s">
        <v>481</v>
      </c>
      <c r="F39" s="58" t="s">
        <v>549</v>
      </c>
      <c r="G39" s="59" t="s">
        <v>228</v>
      </c>
      <c r="H39" s="6" t="s">
        <v>106</v>
      </c>
      <c r="I39" s="6" t="s">
        <v>201</v>
      </c>
      <c r="J39" s="11"/>
      <c r="K39" s="11" t="s">
        <v>375</v>
      </c>
    </row>
    <row r="40" spans="1:11" ht="82.5" x14ac:dyDescent="0.25">
      <c r="A40" s="10"/>
      <c r="B40" s="10"/>
      <c r="C40" s="10" t="s">
        <v>57</v>
      </c>
      <c r="D40" s="10" t="s">
        <v>99</v>
      </c>
      <c r="E40" s="6" t="s">
        <v>482</v>
      </c>
      <c r="F40" s="57" t="s">
        <v>69</v>
      </c>
      <c r="G40" s="59" t="s">
        <v>564</v>
      </c>
      <c r="H40" s="6" t="s">
        <v>154</v>
      </c>
      <c r="J40" s="11"/>
      <c r="K40" s="11" t="s">
        <v>376</v>
      </c>
    </row>
    <row r="41" spans="1:11" ht="66" x14ac:dyDescent="0.25">
      <c r="A41" s="10"/>
      <c r="B41" s="10"/>
      <c r="C41" s="10" t="s">
        <v>58</v>
      </c>
      <c r="D41" s="10" t="s">
        <v>100</v>
      </c>
      <c r="E41" s="6" t="s">
        <v>483</v>
      </c>
      <c r="F41" s="57" t="s">
        <v>651</v>
      </c>
      <c r="G41" s="59" t="s">
        <v>256</v>
      </c>
      <c r="H41" s="6" t="s">
        <v>120</v>
      </c>
      <c r="J41" s="11"/>
      <c r="K41" s="11" t="s">
        <v>377</v>
      </c>
    </row>
    <row r="42" spans="1:11" ht="99" x14ac:dyDescent="0.25">
      <c r="A42" s="10"/>
      <c r="B42" s="10"/>
      <c r="C42" s="10" t="s">
        <v>59</v>
      </c>
      <c r="D42" s="10" t="s">
        <v>527</v>
      </c>
      <c r="E42" s="6" t="s">
        <v>526</v>
      </c>
      <c r="F42" s="57" t="s">
        <v>530</v>
      </c>
      <c r="G42" s="59" t="s">
        <v>259</v>
      </c>
      <c r="H42" s="6" t="s">
        <v>141</v>
      </c>
      <c r="J42" s="11"/>
      <c r="K42" s="11" t="s">
        <v>378</v>
      </c>
    </row>
    <row r="43" spans="1:11" ht="66" x14ac:dyDescent="0.25">
      <c r="A43" s="10"/>
      <c r="B43" s="10"/>
      <c r="C43" s="10" t="s">
        <v>60</v>
      </c>
      <c r="D43" s="10" t="s">
        <v>533</v>
      </c>
      <c r="E43" s="6" t="s">
        <v>525</v>
      </c>
      <c r="F43" s="57" t="s">
        <v>101</v>
      </c>
      <c r="G43" s="59" t="s">
        <v>306</v>
      </c>
      <c r="H43" s="6" t="s">
        <v>176</v>
      </c>
      <c r="J43" s="11"/>
      <c r="K43" s="11" t="s">
        <v>379</v>
      </c>
    </row>
    <row r="44" spans="1:11" ht="49.5" x14ac:dyDescent="0.25">
      <c r="A44" s="10"/>
      <c r="B44" s="10"/>
      <c r="C44" s="10" t="s">
        <v>61</v>
      </c>
      <c r="D44" s="10" t="s">
        <v>655</v>
      </c>
      <c r="E44" s="6" t="s">
        <v>484</v>
      </c>
      <c r="F44" s="57" t="s">
        <v>529</v>
      </c>
      <c r="G44" s="59" t="s">
        <v>210</v>
      </c>
      <c r="H44" s="6" t="s">
        <v>110</v>
      </c>
      <c r="J44" s="11"/>
      <c r="K44" s="11" t="s">
        <v>291</v>
      </c>
    </row>
    <row r="45" spans="1:11" ht="66" x14ac:dyDescent="0.25">
      <c r="A45" s="10"/>
      <c r="B45" s="10"/>
      <c r="C45" s="10" t="s">
        <v>62</v>
      </c>
      <c r="D45" s="10" t="s">
        <v>101</v>
      </c>
      <c r="E45" s="6" t="s">
        <v>528</v>
      </c>
      <c r="F45" s="58" t="s">
        <v>572</v>
      </c>
      <c r="G45" s="59" t="s">
        <v>209</v>
      </c>
      <c r="H45" s="6" t="s">
        <v>172</v>
      </c>
      <c r="J45" s="11"/>
      <c r="K45" s="11" t="s">
        <v>380</v>
      </c>
    </row>
    <row r="46" spans="1:11" ht="66" x14ac:dyDescent="0.25">
      <c r="A46" s="10"/>
      <c r="B46" s="10"/>
      <c r="C46" s="10" t="s">
        <v>63</v>
      </c>
      <c r="D46" s="10" t="s">
        <v>529</v>
      </c>
      <c r="F46" s="57" t="s">
        <v>222</v>
      </c>
      <c r="G46" s="59" t="s">
        <v>489</v>
      </c>
      <c r="H46" s="6" t="s">
        <v>174</v>
      </c>
      <c r="J46" s="11"/>
      <c r="K46" s="11" t="s">
        <v>381</v>
      </c>
    </row>
    <row r="47" spans="1:11" ht="66" x14ac:dyDescent="0.25">
      <c r="A47" s="10"/>
      <c r="B47" s="10"/>
      <c r="C47" s="10" t="s">
        <v>445</v>
      </c>
      <c r="F47" s="57" t="s">
        <v>233</v>
      </c>
      <c r="G47" s="59" t="s">
        <v>319</v>
      </c>
      <c r="H47" s="6" t="s">
        <v>182</v>
      </c>
      <c r="J47" s="11"/>
      <c r="K47" s="11" t="s">
        <v>382</v>
      </c>
    </row>
    <row r="48" spans="1:11" ht="82.5" x14ac:dyDescent="0.25">
      <c r="A48" s="10"/>
      <c r="B48" s="10"/>
      <c r="C48" s="10" t="s">
        <v>446</v>
      </c>
      <c r="F48" s="57" t="s">
        <v>249</v>
      </c>
      <c r="G48" s="59" t="s">
        <v>563</v>
      </c>
      <c r="H48" s="6" t="s">
        <v>173</v>
      </c>
      <c r="J48" s="11"/>
      <c r="K48" s="11" t="s">
        <v>383</v>
      </c>
    </row>
    <row r="49" spans="3:11" ht="49.5" x14ac:dyDescent="0.25">
      <c r="C49" s="6" t="s">
        <v>447</v>
      </c>
      <c r="F49" s="57" t="s">
        <v>271</v>
      </c>
      <c r="G49" s="59" t="s">
        <v>565</v>
      </c>
      <c r="H49" s="6" t="s">
        <v>162</v>
      </c>
      <c r="J49" s="11"/>
      <c r="K49" s="11" t="s">
        <v>384</v>
      </c>
    </row>
    <row r="50" spans="3:11" ht="49.5" x14ac:dyDescent="0.25">
      <c r="F50" s="57" t="s">
        <v>223</v>
      </c>
      <c r="G50" s="59" t="s">
        <v>288</v>
      </c>
      <c r="H50" s="6" t="s">
        <v>138</v>
      </c>
      <c r="J50" s="11"/>
      <c r="K50" s="11" t="s">
        <v>385</v>
      </c>
    </row>
    <row r="51" spans="3:11" ht="66" x14ac:dyDescent="0.25">
      <c r="F51" s="57" t="s">
        <v>238</v>
      </c>
      <c r="G51" s="59" t="s">
        <v>226</v>
      </c>
      <c r="H51" s="6" t="s">
        <v>159</v>
      </c>
      <c r="J51" s="11"/>
      <c r="K51" s="11" t="s">
        <v>386</v>
      </c>
    </row>
    <row r="52" spans="3:11" ht="82.5" x14ac:dyDescent="0.25">
      <c r="F52" s="57" t="s">
        <v>270</v>
      </c>
      <c r="G52" s="59" t="s">
        <v>307</v>
      </c>
      <c r="H52" s="6" t="s">
        <v>131</v>
      </c>
      <c r="J52" s="11"/>
      <c r="K52" s="11" t="s">
        <v>387</v>
      </c>
    </row>
    <row r="53" spans="3:11" ht="66" x14ac:dyDescent="0.25">
      <c r="F53" s="57" t="s">
        <v>289</v>
      </c>
      <c r="G53" s="59" t="s">
        <v>225</v>
      </c>
      <c r="H53" s="6" t="s">
        <v>163</v>
      </c>
      <c r="J53" s="11"/>
      <c r="K53" s="11" t="s">
        <v>388</v>
      </c>
    </row>
    <row r="54" spans="3:11" ht="105" x14ac:dyDescent="0.25">
      <c r="F54" s="57" t="s">
        <v>322</v>
      </c>
      <c r="G54" s="59" t="s">
        <v>308</v>
      </c>
      <c r="H54" s="6" t="s">
        <v>125</v>
      </c>
      <c r="J54" s="11"/>
      <c r="K54" s="11" t="s">
        <v>389</v>
      </c>
    </row>
    <row r="55" spans="3:11" ht="49.5" x14ac:dyDescent="0.25">
      <c r="F55" s="57" t="s">
        <v>636</v>
      </c>
      <c r="G55" s="59" t="s">
        <v>309</v>
      </c>
      <c r="H55" s="6" t="s">
        <v>190</v>
      </c>
      <c r="J55" s="11"/>
      <c r="K55" s="11" t="s">
        <v>390</v>
      </c>
    </row>
    <row r="56" spans="3:11" ht="66" x14ac:dyDescent="0.25">
      <c r="F56" s="57" t="s">
        <v>122</v>
      </c>
      <c r="G56" s="59" t="s">
        <v>287</v>
      </c>
      <c r="H56" s="6" t="s">
        <v>116</v>
      </c>
      <c r="J56" s="11"/>
      <c r="K56" s="11" t="s">
        <v>391</v>
      </c>
    </row>
    <row r="57" spans="3:11" ht="33" x14ac:dyDescent="0.25">
      <c r="F57" s="57" t="s">
        <v>628</v>
      </c>
      <c r="G57" s="59" t="s">
        <v>329</v>
      </c>
      <c r="H57" s="6" t="s">
        <v>155</v>
      </c>
      <c r="J57" s="11"/>
      <c r="K57" s="11" t="s">
        <v>392</v>
      </c>
    </row>
    <row r="58" spans="3:11" ht="99" x14ac:dyDescent="0.25">
      <c r="F58" s="57" t="s">
        <v>70</v>
      </c>
      <c r="G58" s="59" t="s">
        <v>330</v>
      </c>
      <c r="J58" s="11"/>
      <c r="K58" s="11" t="s">
        <v>393</v>
      </c>
    </row>
    <row r="59" spans="3:11" ht="82.5" x14ac:dyDescent="0.25">
      <c r="F59" s="57" t="s">
        <v>71</v>
      </c>
      <c r="G59" s="59" t="s">
        <v>310</v>
      </c>
      <c r="J59" s="14"/>
      <c r="K59" s="11" t="s">
        <v>394</v>
      </c>
    </row>
    <row r="60" spans="3:11" ht="82.5" x14ac:dyDescent="0.25">
      <c r="F60" s="57" t="s">
        <v>72</v>
      </c>
      <c r="G60" s="59" t="s">
        <v>556</v>
      </c>
      <c r="J60" s="11"/>
      <c r="K60" s="14" t="s">
        <v>395</v>
      </c>
    </row>
    <row r="61" spans="3:11" ht="49.5" x14ac:dyDescent="0.25">
      <c r="C61" s="10"/>
      <c r="F61" s="57" t="s">
        <v>637</v>
      </c>
      <c r="G61" s="59" t="s">
        <v>557</v>
      </c>
      <c r="J61" s="11"/>
      <c r="K61" s="11" t="s">
        <v>396</v>
      </c>
    </row>
    <row r="62" spans="3:11" ht="49.5" x14ac:dyDescent="0.25">
      <c r="C62" s="10"/>
      <c r="F62" s="57" t="s">
        <v>82</v>
      </c>
      <c r="G62" s="59" t="s">
        <v>539</v>
      </c>
      <c r="J62" s="11"/>
      <c r="K62" s="11" t="s">
        <v>397</v>
      </c>
    </row>
    <row r="63" spans="3:11" ht="132" x14ac:dyDescent="0.25">
      <c r="F63" s="57" t="s">
        <v>83</v>
      </c>
      <c r="G63" s="59" t="s">
        <v>490</v>
      </c>
      <c r="J63" s="11"/>
      <c r="K63" s="11" t="s">
        <v>398</v>
      </c>
    </row>
    <row r="64" spans="3:11" ht="99" x14ac:dyDescent="0.25">
      <c r="F64" s="57" t="s">
        <v>84</v>
      </c>
      <c r="G64" s="59" t="s">
        <v>543</v>
      </c>
      <c r="J64" s="11"/>
      <c r="K64" s="11" t="s">
        <v>399</v>
      </c>
    </row>
    <row r="65" spans="6:11" ht="99" x14ac:dyDescent="0.25">
      <c r="F65" s="57" t="s">
        <v>85</v>
      </c>
      <c r="G65" s="59" t="s">
        <v>643</v>
      </c>
      <c r="J65" s="11"/>
      <c r="K65" s="11" t="s">
        <v>400</v>
      </c>
    </row>
    <row r="66" spans="6:11" ht="49.5" x14ac:dyDescent="0.25">
      <c r="F66" s="57" t="s">
        <v>74</v>
      </c>
      <c r="G66" s="59" t="s">
        <v>272</v>
      </c>
      <c r="J66" s="11"/>
      <c r="K66" s="11" t="s">
        <v>401</v>
      </c>
    </row>
    <row r="67" spans="6:11" ht="99" x14ac:dyDescent="0.25">
      <c r="F67" s="57" t="s">
        <v>75</v>
      </c>
      <c r="G67" s="59" t="s">
        <v>113</v>
      </c>
      <c r="J67" s="11"/>
      <c r="K67" s="11" t="s">
        <v>402</v>
      </c>
    </row>
    <row r="68" spans="6:11" ht="49.5" x14ac:dyDescent="0.25">
      <c r="F68" s="57" t="s">
        <v>76</v>
      </c>
      <c r="G68" s="59" t="s">
        <v>311</v>
      </c>
      <c r="J68" s="11"/>
      <c r="K68" s="11" t="s">
        <v>403</v>
      </c>
    </row>
    <row r="69" spans="6:11" ht="99" x14ac:dyDescent="0.2">
      <c r="F69" s="57" t="s">
        <v>77</v>
      </c>
      <c r="G69" s="59" t="s">
        <v>239</v>
      </c>
      <c r="J69" s="11"/>
      <c r="K69" s="15" t="s">
        <v>561</v>
      </c>
    </row>
    <row r="70" spans="6:11" ht="82.5" x14ac:dyDescent="0.25">
      <c r="F70" s="57" t="s">
        <v>78</v>
      </c>
      <c r="G70" s="59" t="s">
        <v>213</v>
      </c>
      <c r="J70" s="11"/>
      <c r="K70" s="11" t="s">
        <v>404</v>
      </c>
    </row>
    <row r="71" spans="6:11" ht="115.5" x14ac:dyDescent="0.25">
      <c r="F71" s="57" t="s">
        <v>79</v>
      </c>
      <c r="G71" s="59" t="s">
        <v>566</v>
      </c>
      <c r="J71" s="11"/>
      <c r="K71" s="11" t="s">
        <v>405</v>
      </c>
    </row>
    <row r="72" spans="6:11" ht="165" x14ac:dyDescent="0.25">
      <c r="F72" s="57" t="s">
        <v>80</v>
      </c>
      <c r="G72" s="59" t="s">
        <v>214</v>
      </c>
      <c r="J72" s="11"/>
      <c r="K72" s="11" t="s">
        <v>406</v>
      </c>
    </row>
    <row r="73" spans="6:11" ht="49.5" x14ac:dyDescent="0.25">
      <c r="F73" s="57" t="s">
        <v>81</v>
      </c>
      <c r="G73" s="59" t="s">
        <v>312</v>
      </c>
      <c r="J73" s="11"/>
      <c r="K73" s="11" t="s">
        <v>407</v>
      </c>
    </row>
    <row r="74" spans="6:11" ht="115.5" x14ac:dyDescent="0.25">
      <c r="F74" s="57" t="s">
        <v>638</v>
      </c>
      <c r="G74" s="59" t="s">
        <v>320</v>
      </c>
      <c r="J74" s="11"/>
      <c r="K74" s="11" t="s">
        <v>408</v>
      </c>
    </row>
    <row r="75" spans="6:11" ht="115.5" x14ac:dyDescent="0.25">
      <c r="F75" s="57" t="s">
        <v>87</v>
      </c>
      <c r="G75" s="59" t="s">
        <v>644</v>
      </c>
      <c r="J75" s="11"/>
      <c r="K75" s="11" t="s">
        <v>409</v>
      </c>
    </row>
    <row r="76" spans="6:11" ht="132" x14ac:dyDescent="0.25">
      <c r="F76" s="57" t="s">
        <v>88</v>
      </c>
      <c r="G76" s="59" t="s">
        <v>217</v>
      </c>
      <c r="J76" s="11"/>
      <c r="K76" s="11" t="s">
        <v>410</v>
      </c>
    </row>
    <row r="77" spans="6:11" ht="181.5" x14ac:dyDescent="0.25">
      <c r="F77" s="57" t="s">
        <v>89</v>
      </c>
      <c r="G77" s="59" t="s">
        <v>232</v>
      </c>
      <c r="J77" s="11"/>
      <c r="K77" s="11" t="s">
        <v>411</v>
      </c>
    </row>
    <row r="78" spans="6:11" ht="99" x14ac:dyDescent="0.25">
      <c r="F78" s="57" t="s">
        <v>90</v>
      </c>
      <c r="G78" s="59" t="s">
        <v>216</v>
      </c>
      <c r="K78" s="11" t="s">
        <v>412</v>
      </c>
    </row>
    <row r="79" spans="6:11" ht="231" x14ac:dyDescent="0.25">
      <c r="F79" s="57" t="s">
        <v>91</v>
      </c>
      <c r="G79" s="59" t="s">
        <v>253</v>
      </c>
      <c r="K79" s="11" t="s">
        <v>335</v>
      </c>
    </row>
    <row r="80" spans="6:11" ht="148.5" x14ac:dyDescent="0.25">
      <c r="F80" s="57" t="s">
        <v>92</v>
      </c>
      <c r="G80" s="59" t="s">
        <v>653</v>
      </c>
    </row>
    <row r="81" spans="6:7" ht="82.5" x14ac:dyDescent="0.25">
      <c r="F81" s="57" t="s">
        <v>518</v>
      </c>
      <c r="G81" s="59" t="s">
        <v>290</v>
      </c>
    </row>
    <row r="82" spans="6:7" ht="82.5" x14ac:dyDescent="0.25">
      <c r="F82" s="57" t="s">
        <v>639</v>
      </c>
      <c r="G82" s="59" t="s">
        <v>313</v>
      </c>
    </row>
    <row r="83" spans="6:7" ht="49.5" x14ac:dyDescent="0.25">
      <c r="F83" s="57" t="s">
        <v>568</v>
      </c>
      <c r="G83" s="59" t="s">
        <v>540</v>
      </c>
    </row>
    <row r="84" spans="6:7" ht="99" x14ac:dyDescent="0.25">
      <c r="F84" s="57" t="s">
        <v>629</v>
      </c>
      <c r="G84" s="59" t="s">
        <v>315</v>
      </c>
    </row>
    <row r="85" spans="6:7" ht="82.5" x14ac:dyDescent="0.25">
      <c r="F85" s="57" t="s">
        <v>626</v>
      </c>
      <c r="G85" s="59" t="s">
        <v>316</v>
      </c>
    </row>
    <row r="86" spans="6:7" ht="49.5" x14ac:dyDescent="0.25">
      <c r="F86" s="57" t="s">
        <v>487</v>
      </c>
      <c r="G86" s="59" t="s">
        <v>314</v>
      </c>
    </row>
    <row r="87" spans="6:7" ht="33" x14ac:dyDescent="0.25">
      <c r="F87" s="57" t="s">
        <v>158</v>
      </c>
      <c r="G87" s="59" t="s">
        <v>321</v>
      </c>
    </row>
    <row r="88" spans="6:7" ht="49.5" x14ac:dyDescent="0.25">
      <c r="F88" s="57" t="s">
        <v>219</v>
      </c>
      <c r="G88" s="59" t="s">
        <v>218</v>
      </c>
    </row>
    <row r="89" spans="6:7" ht="49.5" x14ac:dyDescent="0.25">
      <c r="F89" s="57" t="s">
        <v>265</v>
      </c>
      <c r="G89" s="59" t="s">
        <v>299</v>
      </c>
    </row>
    <row r="90" spans="6:7" ht="33" x14ac:dyDescent="0.25">
      <c r="F90" s="57" t="s">
        <v>573</v>
      </c>
      <c r="G90" s="59" t="s">
        <v>286</v>
      </c>
    </row>
    <row r="91" spans="6:7" ht="115.5" x14ac:dyDescent="0.25">
      <c r="F91" s="57" t="s">
        <v>207</v>
      </c>
      <c r="G91" s="59" t="s">
        <v>331</v>
      </c>
    </row>
    <row r="92" spans="6:7" ht="66" x14ac:dyDescent="0.25">
      <c r="F92" s="57" t="s">
        <v>168</v>
      </c>
      <c r="G92" s="59" t="s">
        <v>281</v>
      </c>
    </row>
    <row r="93" spans="6:7" ht="66" x14ac:dyDescent="0.25">
      <c r="F93" s="57" t="s">
        <v>167</v>
      </c>
      <c r="G93" s="59" t="s">
        <v>296</v>
      </c>
    </row>
    <row r="94" spans="6:7" ht="49.5" x14ac:dyDescent="0.25">
      <c r="F94" s="57" t="s">
        <v>234</v>
      </c>
      <c r="G94" s="59" t="s">
        <v>294</v>
      </c>
    </row>
    <row r="95" spans="6:7" ht="66" x14ac:dyDescent="0.25">
      <c r="F95" s="57" t="s">
        <v>567</v>
      </c>
      <c r="G95" s="59" t="s">
        <v>554</v>
      </c>
    </row>
    <row r="96" spans="6:7" ht="49.5" x14ac:dyDescent="0.25">
      <c r="F96" s="57" t="s">
        <v>295</v>
      </c>
      <c r="G96" s="59" t="s">
        <v>555</v>
      </c>
    </row>
    <row r="97" spans="4:7" ht="49.5" x14ac:dyDescent="0.25">
      <c r="F97" s="10"/>
      <c r="G97" s="59" t="s">
        <v>553</v>
      </c>
    </row>
    <row r="98" spans="4:7" ht="49.5" x14ac:dyDescent="0.25">
      <c r="F98" s="10"/>
      <c r="G98" s="59" t="s">
        <v>552</v>
      </c>
    </row>
    <row r="99" spans="4:7" ht="132" x14ac:dyDescent="0.25">
      <c r="F99" s="10"/>
      <c r="G99" s="59" t="s">
        <v>337</v>
      </c>
    </row>
    <row r="100" spans="4:7" ht="66" x14ac:dyDescent="0.25">
      <c r="F100" s="10"/>
      <c r="G100" s="59" t="s">
        <v>323</v>
      </c>
    </row>
    <row r="101" spans="4:7" ht="99" x14ac:dyDescent="0.25">
      <c r="F101" s="10"/>
      <c r="G101" s="59" t="s">
        <v>245</v>
      </c>
    </row>
    <row r="102" spans="4:7" ht="99" x14ac:dyDescent="0.25">
      <c r="F102" s="10"/>
      <c r="G102" s="59" t="s">
        <v>325</v>
      </c>
    </row>
    <row r="103" spans="4:7" ht="49.5" x14ac:dyDescent="0.25">
      <c r="F103" s="10"/>
      <c r="G103" s="59" t="s">
        <v>324</v>
      </c>
    </row>
    <row r="104" spans="4:7" ht="33" x14ac:dyDescent="0.25">
      <c r="F104" s="10"/>
      <c r="G104" s="59" t="s">
        <v>560</v>
      </c>
    </row>
    <row r="105" spans="4:7" ht="16.5" x14ac:dyDescent="0.25">
      <c r="F105" s="10"/>
      <c r="G105" s="59" t="s">
        <v>574</v>
      </c>
    </row>
    <row r="106" spans="4:7" ht="16.5" x14ac:dyDescent="0.25">
      <c r="F106" s="10"/>
      <c r="G106" s="59" t="s">
        <v>254</v>
      </c>
    </row>
    <row r="107" spans="4:7" ht="33" x14ac:dyDescent="0.25">
      <c r="F107" s="10"/>
      <c r="G107" s="59" t="s">
        <v>332</v>
      </c>
    </row>
    <row r="108" spans="4:7" ht="16.5" x14ac:dyDescent="0.25">
      <c r="F108" s="10"/>
      <c r="G108" s="59" t="s">
        <v>645</v>
      </c>
    </row>
    <row r="109" spans="4:7" ht="33" x14ac:dyDescent="0.2">
      <c r="D109" s="16"/>
      <c r="G109" s="59" t="s">
        <v>128</v>
      </c>
    </row>
    <row r="110" spans="4:7" ht="33" x14ac:dyDescent="0.2">
      <c r="D110" s="16"/>
      <c r="G110" s="59" t="s">
        <v>317</v>
      </c>
    </row>
    <row r="111" spans="4:7" ht="66" x14ac:dyDescent="0.2">
      <c r="D111" s="16"/>
      <c r="G111" s="59" t="s">
        <v>267</v>
      </c>
    </row>
    <row r="112" spans="4:7" ht="49.5" x14ac:dyDescent="0.25">
      <c r="G112" s="59" t="s">
        <v>273</v>
      </c>
    </row>
    <row r="113" spans="7:7" ht="66" x14ac:dyDescent="0.25">
      <c r="G113" s="59" t="s">
        <v>246</v>
      </c>
    </row>
    <row r="114" spans="7:7" ht="33" x14ac:dyDescent="0.25">
      <c r="G114" s="59" t="s">
        <v>261</v>
      </c>
    </row>
    <row r="115" spans="7:7" ht="66" x14ac:dyDescent="0.25">
      <c r="G115" s="59" t="s">
        <v>300</v>
      </c>
    </row>
    <row r="116" spans="7:7" ht="99" x14ac:dyDescent="0.25">
      <c r="G116" s="59" t="s">
        <v>558</v>
      </c>
    </row>
    <row r="117" spans="7:7" ht="33" x14ac:dyDescent="0.25">
      <c r="G117" s="59" t="s">
        <v>279</v>
      </c>
    </row>
    <row r="118" spans="7:7" ht="33" x14ac:dyDescent="0.25">
      <c r="G118" s="59" t="s">
        <v>559</v>
      </c>
    </row>
    <row r="119" spans="7:7" ht="16.5" x14ac:dyDescent="0.25">
      <c r="G119" s="59" t="s">
        <v>243</v>
      </c>
    </row>
    <row r="120" spans="7:7" ht="33" x14ac:dyDescent="0.25">
      <c r="G120" s="59" t="s">
        <v>491</v>
      </c>
    </row>
    <row r="121" spans="7:7" ht="99" x14ac:dyDescent="0.25">
      <c r="G121" s="59" t="s">
        <v>258</v>
      </c>
    </row>
    <row r="122" spans="7:7" ht="82.5" x14ac:dyDescent="0.25">
      <c r="G122" s="59" t="s">
        <v>569</v>
      </c>
    </row>
    <row r="123" spans="7:7" ht="82.5" x14ac:dyDescent="0.25">
      <c r="G123" s="59" t="s">
        <v>260</v>
      </c>
    </row>
    <row r="124" spans="7:7" ht="82.5" x14ac:dyDescent="0.25">
      <c r="G124" s="59" t="s">
        <v>268</v>
      </c>
    </row>
    <row r="125" spans="7:7" ht="66" x14ac:dyDescent="0.25">
      <c r="G125" s="59" t="s">
        <v>266</v>
      </c>
    </row>
    <row r="126" spans="7:7" ht="16.5" x14ac:dyDescent="0.25">
      <c r="G126" s="59" t="s">
        <v>291</v>
      </c>
    </row>
    <row r="127" spans="7:7" ht="16.5" x14ac:dyDescent="0.25">
      <c r="G127" s="59" t="s">
        <v>292</v>
      </c>
    </row>
    <row r="128" spans="7:7" ht="33" x14ac:dyDescent="0.25">
      <c r="G128" s="59" t="s">
        <v>646</v>
      </c>
    </row>
    <row r="129" spans="7:7" ht="16.5" x14ac:dyDescent="0.25">
      <c r="G129" s="59" t="s">
        <v>647</v>
      </c>
    </row>
    <row r="130" spans="7:7" ht="33" x14ac:dyDescent="0.25">
      <c r="G130" s="59" t="s">
        <v>492</v>
      </c>
    </row>
    <row r="131" spans="7:7" ht="16.5" x14ac:dyDescent="0.25">
      <c r="G131" s="59" t="s">
        <v>333</v>
      </c>
    </row>
    <row r="132" spans="7:7" ht="33" x14ac:dyDescent="0.25">
      <c r="G132" s="59" t="s">
        <v>298</v>
      </c>
    </row>
    <row r="133" spans="7:7" ht="33" x14ac:dyDescent="0.25">
      <c r="G133" s="59" t="s">
        <v>109</v>
      </c>
    </row>
    <row r="134" spans="7:7" ht="66" x14ac:dyDescent="0.25">
      <c r="G134" s="59" t="s">
        <v>544</v>
      </c>
    </row>
    <row r="135" spans="7:7" ht="49.5" x14ac:dyDescent="0.25">
      <c r="G135" s="59" t="s">
        <v>227</v>
      </c>
    </row>
    <row r="136" spans="7:7" ht="99" x14ac:dyDescent="0.25">
      <c r="G136" s="59" t="s">
        <v>280</v>
      </c>
    </row>
    <row r="137" spans="7:7" ht="16.5" x14ac:dyDescent="0.25">
      <c r="G137" s="59" t="s">
        <v>105</v>
      </c>
    </row>
    <row r="138" spans="7:7" ht="66" x14ac:dyDescent="0.25">
      <c r="G138" s="59" t="s">
        <v>277</v>
      </c>
    </row>
    <row r="139" spans="7:7" ht="115.5" x14ac:dyDescent="0.25">
      <c r="G139" s="59" t="s">
        <v>570</v>
      </c>
    </row>
    <row r="140" spans="7:7" ht="49.5" x14ac:dyDescent="0.25">
      <c r="G140" s="59" t="s">
        <v>571</v>
      </c>
    </row>
    <row r="141" spans="7:7" ht="82.5" x14ac:dyDescent="0.25">
      <c r="G141" s="59" t="s">
        <v>541</v>
      </c>
    </row>
    <row r="142" spans="7:7" ht="49.5" x14ac:dyDescent="0.25">
      <c r="G142" s="59" t="s">
        <v>248</v>
      </c>
    </row>
    <row r="143" spans="7:7" ht="33" x14ac:dyDescent="0.25">
      <c r="G143" s="59" t="s">
        <v>276</v>
      </c>
    </row>
    <row r="144" spans="7:7" ht="16.5" x14ac:dyDescent="0.25">
      <c r="G144" s="59" t="s">
        <v>283</v>
      </c>
    </row>
    <row r="145" spans="3:7" ht="49.5" x14ac:dyDescent="0.25">
      <c r="G145" s="59" t="s">
        <v>240</v>
      </c>
    </row>
    <row r="146" spans="3:7" ht="33" x14ac:dyDescent="0.25">
      <c r="G146" s="59" t="s">
        <v>237</v>
      </c>
    </row>
    <row r="147" spans="3:7" ht="33" x14ac:dyDescent="0.25">
      <c r="G147" s="59" t="s">
        <v>257</v>
      </c>
    </row>
    <row r="148" spans="3:7" ht="49.5" x14ac:dyDescent="0.25">
      <c r="G148" s="59" t="s">
        <v>230</v>
      </c>
    </row>
    <row r="149" spans="3:7" ht="33" x14ac:dyDescent="0.25">
      <c r="C149" s="6" t="s">
        <v>247</v>
      </c>
      <c r="G149" s="59" t="s">
        <v>229</v>
      </c>
    </row>
    <row r="150" spans="3:7" ht="33" x14ac:dyDescent="0.25">
      <c r="G150" s="59" t="s">
        <v>334</v>
      </c>
    </row>
    <row r="151" spans="3:7" ht="66" x14ac:dyDescent="0.25">
      <c r="G151" s="59" t="s">
        <v>654</v>
      </c>
    </row>
    <row r="152" spans="3:7" ht="82.5" x14ac:dyDescent="0.25">
      <c r="G152" s="60" t="s">
        <v>562</v>
      </c>
    </row>
    <row r="153" spans="3:7" ht="33" x14ac:dyDescent="0.25">
      <c r="G153" s="59" t="s">
        <v>157</v>
      </c>
    </row>
    <row r="154" spans="3:7" ht="33" x14ac:dyDescent="0.25">
      <c r="G154" s="59" t="s">
        <v>297</v>
      </c>
    </row>
    <row r="155" spans="3:7" ht="66" x14ac:dyDescent="0.25">
      <c r="G155" s="59" t="s">
        <v>235</v>
      </c>
    </row>
    <row r="156" spans="3:7" ht="33" x14ac:dyDescent="0.25">
      <c r="G156" s="59" t="s">
        <v>212</v>
      </c>
    </row>
    <row r="157" spans="3:7" ht="33" x14ac:dyDescent="0.25">
      <c r="G157" s="59" t="s">
        <v>493</v>
      </c>
    </row>
    <row r="158" spans="3:7" ht="16.5" x14ac:dyDescent="0.25">
      <c r="G158" s="59" t="s">
        <v>335</v>
      </c>
    </row>
    <row r="159" spans="3:7" ht="33" x14ac:dyDescent="0.25">
      <c r="G159" s="62" t="s">
        <v>336</v>
      </c>
    </row>
    <row r="160" spans="3:7" x14ac:dyDescent="0.25">
      <c r="G160" s="8"/>
    </row>
    <row r="161" spans="7:7" x14ac:dyDescent="0.25">
      <c r="G161" s="8"/>
    </row>
    <row r="162" spans="7:7" x14ac:dyDescent="0.25">
      <c r="G162" s="17"/>
    </row>
    <row r="163" spans="7:7" x14ac:dyDescent="0.25">
      <c r="G163" s="17"/>
    </row>
    <row r="164" spans="7:7" x14ac:dyDescent="0.25">
      <c r="G164" s="8"/>
    </row>
    <row r="165" spans="7:7" x14ac:dyDescent="0.25">
      <c r="G165" s="8"/>
    </row>
    <row r="166" spans="7:7" x14ac:dyDescent="0.25">
      <c r="G166" s="8"/>
    </row>
    <row r="167" spans="7:7" x14ac:dyDescent="0.25">
      <c r="G167" s="8"/>
    </row>
    <row r="169" spans="7:7" x14ac:dyDescent="0.25">
      <c r="G169" s="8"/>
    </row>
  </sheetData>
  <sheetProtection selectLockedCells="1" selectUnlockedCells="1"/>
  <sortState xmlns:xlrd2="http://schemas.microsoft.com/office/spreadsheetml/2017/richdata2" ref="F3:F96">
    <sortCondition ref="F3"/>
  </sortState>
  <mergeCells count="1">
    <mergeCell ref="F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theme="8" tint="-0.249977111117893"/>
  </sheetPr>
  <dimension ref="A1:BV168"/>
  <sheetViews>
    <sheetView topLeftCell="A10" zoomScale="90" zoomScaleNormal="90" workbookViewId="0">
      <selection activeCell="C14" sqref="C14"/>
    </sheetView>
  </sheetViews>
  <sheetFormatPr baseColWidth="10" defaultRowHeight="15" x14ac:dyDescent="0.25"/>
  <cols>
    <col min="1" max="1" width="13.85546875" style="18" customWidth="1"/>
    <col min="2" max="2" width="19.85546875" style="18" customWidth="1"/>
    <col min="3" max="3" width="34.7109375" style="18" customWidth="1"/>
    <col min="4" max="5" width="38" style="18" customWidth="1"/>
    <col min="6" max="9" width="13.85546875" style="18" customWidth="1"/>
    <col min="10" max="10" width="31.42578125" style="18" customWidth="1"/>
    <col min="11" max="11" width="11" style="18" customWidth="1"/>
    <col min="12" max="12" width="27.140625" style="18" customWidth="1"/>
    <col min="13" max="13" width="22.5703125" style="18" customWidth="1"/>
    <col min="14" max="15" width="17.140625" style="18" customWidth="1"/>
    <col min="16" max="16384" width="11.42578125" style="18"/>
  </cols>
  <sheetData>
    <row r="1" spans="1:74" s="3" customFormat="1" ht="60" x14ac:dyDescent="0.25">
      <c r="A1" s="1" t="str">
        <f>'Listas Desplegables'!A1</f>
        <v>PHVM</v>
      </c>
      <c r="B1" s="1" t="str">
        <f>'Listas Desplegables'!B1</f>
        <v>Tipo de proceso</v>
      </c>
      <c r="C1" s="1" t="str">
        <f>'Listas Desplegables'!C1</f>
        <v>Área o Dependencia</v>
      </c>
      <c r="D1" s="1" t="str">
        <f>'Listas Desplegables'!D1</f>
        <v>Procesos</v>
      </c>
      <c r="E1" s="1" t="str">
        <f>'Listas Desplegables'!E1</f>
        <v>Código de Procesos</v>
      </c>
      <c r="F1" s="1" t="str">
        <f>'Listas Desplegables'!F1</f>
        <v>Proveedores y Destinatarios</v>
      </c>
      <c r="G1" s="1">
        <f>'Listas Desplegables'!G1</f>
        <v>0</v>
      </c>
      <c r="H1" s="1" t="e">
        <f>'Listas Desplegables'!#REF!</f>
        <v>#REF!</v>
      </c>
      <c r="I1" s="1" t="e">
        <f>'Listas Desplegables'!#REF!</f>
        <v>#REF!</v>
      </c>
      <c r="J1" s="1" t="str">
        <f>'Listas Desplegables'!H1</f>
        <v>Entradas</v>
      </c>
      <c r="K1" s="1" t="str">
        <f>'Listas Desplegables'!I1</f>
        <v>Salidas</v>
      </c>
      <c r="L1" s="1" t="str">
        <f>'Listas Desplegables'!J1</f>
        <v>Líder del proceso</v>
      </c>
      <c r="M1" s="1" t="str">
        <f>'Listas Desplegables'!K1</f>
        <v>Aplicativo</v>
      </c>
      <c r="N1" s="1" t="str">
        <f>'Listas Desplegables'!L1</f>
        <v>Estado en SUIT</v>
      </c>
      <c r="O1" s="1" t="str">
        <f>'Listas Desplegables'!M1</f>
        <v>Tipos de Productos</v>
      </c>
      <c r="P1" s="1" t="str">
        <f>'Listas Desplegables'!N1</f>
        <v>Trámites u OPA</v>
      </c>
    </row>
    <row r="2" spans="1:74" ht="42.75" x14ac:dyDescent="0.25">
      <c r="A2" s="10" t="str">
        <f>'Listas Desplegables'!A2</f>
        <v>Seleccione una opción</v>
      </c>
      <c r="B2" s="10" t="str">
        <f>'Listas Desplegables'!B2</f>
        <v>Seleccione una opción</v>
      </c>
      <c r="C2" s="10" t="str">
        <f>'Listas Desplegables'!C2</f>
        <v>Seleccione una opción</v>
      </c>
      <c r="D2" s="10" t="str">
        <f>'Listas Desplegables'!D2</f>
        <v>Seleccione una opción</v>
      </c>
      <c r="E2" s="10" t="str">
        <f>'Listas Desplegables'!E2</f>
        <v>Seleccione una opción</v>
      </c>
      <c r="F2" s="10" t="str">
        <f>'Listas Desplegables'!F2</f>
        <v>Internos</v>
      </c>
      <c r="G2" s="10" t="str">
        <f>'Listas Desplegables'!G2</f>
        <v>Externos</v>
      </c>
      <c r="H2" s="10" t="e">
        <f>'Listas Desplegables'!#REF!</f>
        <v>#REF!</v>
      </c>
      <c r="I2" s="10" t="e">
        <f>'Listas Desplegables'!#REF!</f>
        <v>#REF!</v>
      </c>
      <c r="J2" s="10" t="str">
        <f>'Listas Desplegables'!H2</f>
        <v>Seleccione una opción</v>
      </c>
      <c r="K2" s="10" t="str">
        <f>'Listas Desplegables'!I2</f>
        <v>Seleccione una opción</v>
      </c>
      <c r="L2" s="10" t="str">
        <f>'Listas Desplegables'!J2</f>
        <v>Seleccione una opción</v>
      </c>
      <c r="M2" s="10" t="str">
        <f>'Listas Desplegables'!K2</f>
        <v>Seleccione una opción</v>
      </c>
      <c r="N2" s="10" t="str">
        <f>'Listas Desplegables'!L2</f>
        <v>Seleccione una opción</v>
      </c>
      <c r="O2" s="10" t="str">
        <f>'Listas Desplegables'!M2</f>
        <v>Seleccione una opción</v>
      </c>
      <c r="P2" s="10" t="str">
        <f>'Listas Desplegables'!N2</f>
        <v>Seleccione una opción</v>
      </c>
    </row>
    <row r="3" spans="1:74" ht="114" x14ac:dyDescent="0.25">
      <c r="A3" s="10" t="str">
        <f>'Listas Desplegables'!A3</f>
        <v>Planear</v>
      </c>
      <c r="B3" s="10" t="str">
        <f>'Listas Desplegables'!B3</f>
        <v>Misional</v>
      </c>
      <c r="C3" s="10" t="str">
        <f>'Listas Desplegables'!C3</f>
        <v>1. Despacho del Ministro</v>
      </c>
      <c r="D3" s="10" t="str">
        <f>'Listas Desplegables'!D3</f>
        <v>Est.1.1 Planeación estratégica sectorial e institucional</v>
      </c>
      <c r="E3" s="10" t="str">
        <f>'Listas Desplegables'!E3</f>
        <v>Est.1.1</v>
      </c>
      <c r="F3" s="10" t="e">
        <f>'Listas Desplegables'!#REF!</f>
        <v>#REF!</v>
      </c>
      <c r="G3" s="10" t="e">
        <f>'Listas Desplegables'!#REF!</f>
        <v>#REF!</v>
      </c>
      <c r="H3" s="10" t="e">
        <f>'Listas Desplegables'!#REF!</f>
        <v>#REF!</v>
      </c>
      <c r="I3" s="10" t="e">
        <f>'Listas Desplegables'!#REF!</f>
        <v>#REF!</v>
      </c>
      <c r="J3" s="10" t="str">
        <f>'Listas Desplegables'!H3</f>
        <v>Campañas o estrategias para divulgación por redes sociales</v>
      </c>
      <c r="K3" s="10" t="str">
        <f>'Listas Desplegables'!I3</f>
        <v>Afectaciones contables y presupuestales correspondientes.</v>
      </c>
      <c r="L3" s="10" t="str">
        <f>'Listas Desplegables'!J3</f>
        <v>Asesor de Comunicaciones</v>
      </c>
      <c r="M3" s="10" t="str">
        <f>'Listas Desplegables'!K3</f>
        <v>Activos Fijos</v>
      </c>
      <c r="N3" s="10" t="str">
        <f>'Listas Desplegables'!L3</f>
        <v>Registrado en SUIT</v>
      </c>
      <c r="O3" s="10" t="str">
        <f>'Listas Desplegables'!M3</f>
        <v>Legal</v>
      </c>
      <c r="P3" s="10" t="str">
        <f>'Listas Desplegables'!N3</f>
        <v>Trámite</v>
      </c>
    </row>
    <row r="4" spans="1:74" ht="42.75" x14ac:dyDescent="0.25">
      <c r="A4" s="10" t="str">
        <f>'Listas Desplegables'!A4</f>
        <v>Hacer</v>
      </c>
      <c r="B4" s="10" t="str">
        <f>'Listas Desplegables'!B4</f>
        <v>Apoyo</v>
      </c>
      <c r="C4" s="10" t="str">
        <f>'Listas Desplegables'!C4</f>
        <v>1.1 Oficina Asesora de Jurídica</v>
      </c>
      <c r="D4" s="10" t="str">
        <f>'Listas Desplegables'!D4</f>
        <v>Est.1.4 Administración y mejoramiento del SUG</v>
      </c>
      <c r="E4" s="10" t="str">
        <f>'Listas Desplegables'!E4</f>
        <v>Est.1.4</v>
      </c>
      <c r="F4" s="10" t="str">
        <f>'Listas Desplegables'!F3</f>
        <v>Alta Dirección del MHCP</v>
      </c>
      <c r="G4" s="10" t="str">
        <f>'Listas Desplegables'!G3</f>
        <v>Academia</v>
      </c>
      <c r="H4" s="10" t="e">
        <f>'Listas Desplegables'!#REF!</f>
        <v>#REF!</v>
      </c>
      <c r="I4" s="10" t="e">
        <f>'Listas Desplegables'!#REF!</f>
        <v>#REF!</v>
      </c>
      <c r="J4" s="10" t="str">
        <f>'Listas Desplegables'!H4</f>
        <v>Cuenta Bancaria Activa</v>
      </c>
      <c r="K4" s="10" t="str">
        <f>'Listas Desplegables'!I4</f>
        <v>Archivos de Pago.</v>
      </c>
      <c r="L4" s="10" t="str">
        <f>'Listas Desplegables'!J4</f>
        <v>Asesor Subdirección de Apoyo al Saneamiento Fiscal y Territorial</v>
      </c>
      <c r="M4" s="10" t="str">
        <f>'Listas Desplegables'!K4</f>
        <v>Almacen de Consumo</v>
      </c>
      <c r="N4" s="10" t="str">
        <f>'Listas Desplegables'!L4</f>
        <v>Sin Registro</v>
      </c>
      <c r="O4" s="10" t="str">
        <f>'Listas Desplegables'!M4</f>
        <v>Cliente</v>
      </c>
      <c r="P4" s="10" t="str">
        <f>'Listas Desplegables'!N4</f>
        <v>OPA</v>
      </c>
    </row>
    <row r="5" spans="1:74" ht="42.75" x14ac:dyDescent="0.25">
      <c r="A5" s="10" t="str">
        <f>'Listas Desplegables'!A5</f>
        <v>Verificar</v>
      </c>
      <c r="B5" s="10" t="str">
        <f>'Listas Desplegables'!B5</f>
        <v>Evaluación</v>
      </c>
      <c r="C5" s="10" t="str">
        <f>'Listas Desplegables'!C5</f>
        <v>2. Despacho del Viceministro General</v>
      </c>
      <c r="D5" s="10" t="str">
        <f>'Listas Desplegables'!D5</f>
        <v>Est.2.1 Gestión de Comunicaciones</v>
      </c>
      <c r="E5" s="10" t="str">
        <f>'Listas Desplegables'!E5</f>
        <v>Est.2.1</v>
      </c>
      <c r="F5" s="10" t="str">
        <f>'Listas Desplegables'!F4</f>
        <v>Apo.1.3 Gobierno y Gestión TIC</v>
      </c>
      <c r="G5" s="10" t="str">
        <f>'Listas Desplegables'!G6</f>
        <v>Agencia Nacional de Minería</v>
      </c>
      <c r="H5" s="10" t="e">
        <f>'Listas Desplegables'!#REF!</f>
        <v>#REF!</v>
      </c>
      <c r="I5" s="10" t="e">
        <f>'Listas Desplegables'!#REF!</f>
        <v>#REF!</v>
      </c>
      <c r="J5" s="10" t="str">
        <f>'Listas Desplegables'!H5</f>
        <v>Cuentas bancarias DTN</v>
      </c>
      <c r="K5" s="10" t="str">
        <f>'Listas Desplegables'!I5</f>
        <v>Asesoría</v>
      </c>
      <c r="L5" s="10" t="str">
        <f>'Listas Desplegables'!J5</f>
        <v>Asesor Viceministerio General</v>
      </c>
      <c r="M5" s="10" t="str">
        <f>'Listas Desplegables'!K5</f>
        <v>Aplicativo De Seguimiento De Acreencias (ASA)</v>
      </c>
      <c r="N5" s="10">
        <f>'Listas Desplegables'!L5</f>
        <v>0</v>
      </c>
      <c r="O5" s="10" t="str">
        <f>'Listas Desplegables'!M5</f>
        <v>Funcional</v>
      </c>
      <c r="P5" s="10">
        <f>'Listas Desplegables'!N5</f>
        <v>0</v>
      </c>
    </row>
    <row r="6" spans="1:74" ht="57" x14ac:dyDescent="0.25">
      <c r="A6" s="10" t="str">
        <f>'Listas Desplegables'!A6</f>
        <v>Mejorar</v>
      </c>
      <c r="B6" s="10" t="str">
        <f>'Listas Desplegables'!B6</f>
        <v>Estratégico</v>
      </c>
      <c r="C6" s="10" t="str">
        <f>'Listas Desplegables'!C6</f>
        <v>2.1 Oficina de Control Interno</v>
      </c>
      <c r="D6" s="10" t="str">
        <f>'Listas Desplegables'!D6</f>
        <v>Mis.1.1 Coordinación y seguimiento de la Política Macroeconómica y Fiscal</v>
      </c>
      <c r="E6" s="10" t="str">
        <f>'Listas Desplegables'!E6</f>
        <v>Mis.1.1</v>
      </c>
      <c r="F6" s="10" t="str">
        <f>'Listas Desplegables'!F5</f>
        <v>Apo.1.4 Gestión de Información</v>
      </c>
      <c r="G6" s="10" t="str">
        <f>'Listas Desplegables'!G7</f>
        <v>Agencias Calificadoras de Riesgo</v>
      </c>
      <c r="H6" s="10" t="e">
        <f>'Listas Desplegables'!#REF!</f>
        <v>#REF!</v>
      </c>
      <c r="I6" s="10" t="e">
        <f>'Listas Desplegables'!#REF!</f>
        <v>#REF!</v>
      </c>
      <c r="J6" s="10" t="str">
        <f>'Listas Desplegables'!H6</f>
        <v>Decisión de colocación de excedentes</v>
      </c>
      <c r="K6" s="10" t="str">
        <f>'Listas Desplegables'!I6</f>
        <v>Capacitación</v>
      </c>
      <c r="L6" s="10" t="str">
        <f>'Listas Desplegables'!J6</f>
        <v>Coordinador Grupo de Administración de Sobretasa a la Gasolina y ACPM</v>
      </c>
      <c r="M6" s="10" t="str">
        <f>'Listas Desplegables'!K6</f>
        <v>BI- Banca de Inversión</v>
      </c>
      <c r="N6" s="10">
        <f>'Listas Desplegables'!L6</f>
        <v>0</v>
      </c>
      <c r="O6" s="10" t="str">
        <f>'Listas Desplegables'!M6</f>
        <v>Legal y Cliente</v>
      </c>
      <c r="P6" s="10">
        <f>'Listas Desplegables'!N6</f>
        <v>0</v>
      </c>
    </row>
    <row r="7" spans="1:74" ht="42.75" x14ac:dyDescent="0.25">
      <c r="A7" s="10">
        <f>'Listas Desplegables'!A7</f>
        <v>0</v>
      </c>
      <c r="B7" s="10">
        <f>'Listas Desplegables'!B7</f>
        <v>0</v>
      </c>
      <c r="C7" s="10" t="str">
        <f>'Listas Desplegables'!C7</f>
        <v>2.2 Oficina Asesora de Planeación</v>
      </c>
      <c r="D7" s="10" t="str">
        <f>'Listas Desplegables'!D7</f>
        <v>Mis.2.1 Programación Presupuestal de los recursos de la Nación</v>
      </c>
      <c r="E7" s="10" t="str">
        <f>'Listas Desplegables'!E7</f>
        <v>Mis.2.1</v>
      </c>
      <c r="F7" s="10" t="str">
        <f>'Listas Desplegables'!F6</f>
        <v>Apo.2.1 Administración de Personal</v>
      </c>
      <c r="G7" s="10" t="str">
        <f>'Listas Desplegables'!G8</f>
        <v>Agentes colocadores de OMAS</v>
      </c>
      <c r="H7" s="10" t="e">
        <f>'Listas Desplegables'!#REF!</f>
        <v>#REF!</v>
      </c>
      <c r="I7" s="10" t="e">
        <f>'Listas Desplegables'!#REF!</f>
        <v>#REF!</v>
      </c>
      <c r="J7" s="10" t="str">
        <f>'Listas Desplegables'!H7</f>
        <v>Acreedores varios por recursos de la Nación sujetos a devolución.</v>
      </c>
      <c r="K7" s="10" t="str">
        <f>'Listas Desplegables'!I7</f>
        <v xml:space="preserve"> PAC actualizado</v>
      </c>
      <c r="L7" s="10" t="str">
        <f>'Listas Desplegables'!J7</f>
        <v>Coordinador Grupo de Administración del SIIF</v>
      </c>
      <c r="M7" s="10" t="str">
        <f>'Listas Desplegables'!K7</f>
        <v>BI- Seguimiento Fiscal</v>
      </c>
      <c r="N7" s="10">
        <f>'Listas Desplegables'!L7</f>
        <v>0</v>
      </c>
      <c r="O7" s="10" t="str">
        <f>'Listas Desplegables'!M7</f>
        <v>Legal y Funcional</v>
      </c>
      <c r="P7" s="10">
        <f>'Listas Desplegables'!N7</f>
        <v>0</v>
      </c>
      <c r="BV7" s="18" t="e">
        <f>VLOOKUP('Consulta Listas Desplegables'!D3,'Consulta Listas Desplegables'!E3:E45,1,FALSE)</f>
        <v>#N/A</v>
      </c>
    </row>
    <row r="8" spans="1:74" ht="171" x14ac:dyDescent="0.25">
      <c r="A8" s="10">
        <f>'Listas Desplegables'!A8</f>
        <v>0</v>
      </c>
      <c r="B8" s="10">
        <f>'Listas Desplegables'!B8</f>
        <v>0</v>
      </c>
      <c r="C8" s="10" t="str">
        <f>'Listas Desplegables'!C8</f>
        <v>2.3 Oficina de Bonos Pensionales</v>
      </c>
      <c r="D8" s="10" t="str">
        <f>'Listas Desplegables'!D8</f>
        <v>Mis.2.2 Administración y seguimiento a la ejecución presupuestal</v>
      </c>
      <c r="E8" s="10" t="str">
        <f>'Listas Desplegables'!E8</f>
        <v>Mis.2.2</v>
      </c>
      <c r="F8" s="10" t="str">
        <f>'Listas Desplegables'!F7</f>
        <v>Apo.2.2 Desarrollo de Personal</v>
      </c>
      <c r="G8" s="10" t="str">
        <f>'Listas Desplegables'!G9</f>
        <v>Analistas de mercado</v>
      </c>
      <c r="H8" s="10" t="e">
        <f>'Listas Desplegables'!#REF!</f>
        <v>#REF!</v>
      </c>
      <c r="I8" s="10" t="e">
        <f>'Listas Desplegables'!#REF!</f>
        <v>#REF!</v>
      </c>
      <c r="J8" s="10" t="str">
        <f>'Listas Desplegables'!H8</f>
        <v>Decreto de liquidación.</v>
      </c>
      <c r="K8" s="10" t="str">
        <f>'Listas Desplegables'!I8</f>
        <v>Comunicados Boletines, Videos, Fotografía, Asistencia Foros del Ministro
Intranet Piezas de comunicación</v>
      </c>
      <c r="L8" s="10" t="str">
        <f>'Listas Desplegables'!J8</f>
        <v>Coordinador Grupo de Contratación Directa</v>
      </c>
      <c r="M8" s="10" t="str">
        <f>'Listas Desplegables'!K8</f>
        <v>BI-Participación estatal</v>
      </c>
      <c r="N8" s="10">
        <f>'Listas Desplegables'!L8</f>
        <v>0</v>
      </c>
      <c r="O8" s="10" t="str">
        <f>'Listas Desplegables'!M8</f>
        <v xml:space="preserve">Funcional y Cliente </v>
      </c>
      <c r="P8" s="10">
        <f>'Listas Desplegables'!N8</f>
        <v>0</v>
      </c>
    </row>
    <row r="9" spans="1:74" ht="71.25" x14ac:dyDescent="0.25">
      <c r="A9" s="10">
        <f>'Listas Desplegables'!A9</f>
        <v>0</v>
      </c>
      <c r="B9" s="10">
        <f>'Listas Desplegables'!B9</f>
        <v>0</v>
      </c>
      <c r="C9" s="10" t="str">
        <f>'Listas Desplegables'!C9</f>
        <v>3. Despacho del Viceministro Técnico</v>
      </c>
      <c r="D9" s="10" t="str">
        <f>'Listas Desplegables'!D9</f>
        <v>Mis.3.1 Financiamiento Interno del PGN</v>
      </c>
      <c r="E9" s="10" t="str">
        <f>'Listas Desplegables'!E9</f>
        <v>Mis.3.1</v>
      </c>
      <c r="F9" s="10" t="str">
        <f>'Listas Desplegables'!F8</f>
        <v>Apo.2.3 Gestión de Comisión Interior o Exterior</v>
      </c>
      <c r="G9" s="10" t="str">
        <f>'Listas Desplegables'!G10</f>
        <v>Archivo General de la Nación</v>
      </c>
      <c r="H9" s="10" t="e">
        <f>'Listas Desplegables'!#REF!</f>
        <v>#REF!</v>
      </c>
      <c r="I9" s="10" t="e">
        <f>'Listas Desplegables'!#REF!</f>
        <v>#REF!</v>
      </c>
      <c r="J9" s="10" t="str">
        <f>'Listas Desplegables'!H9</f>
        <v>Deuda de la Nación Interna y Externa.</v>
      </c>
      <c r="K9" s="10" t="str">
        <f>'Listas Desplegables'!I9</f>
        <v>Conciliaciones</v>
      </c>
      <c r="L9" s="10" t="str">
        <f>'Listas Desplegables'!J9</f>
        <v>Coordinador Grupo de Licitaciones y Procesos Especiales</v>
      </c>
      <c r="M9" s="10" t="str">
        <f>'Listas Desplegables'!K9</f>
        <v>Bodega - DRESS</v>
      </c>
      <c r="N9" s="10">
        <f>'Listas Desplegables'!L9</f>
        <v>0</v>
      </c>
      <c r="O9" s="10" t="str">
        <f>'Listas Desplegables'!M9</f>
        <v>Legal, Cliente y Funcional</v>
      </c>
      <c r="P9" s="10">
        <f>'Listas Desplegables'!N9</f>
        <v>0</v>
      </c>
    </row>
    <row r="10" spans="1:74" ht="71.25" x14ac:dyDescent="0.25">
      <c r="A10" s="10">
        <f>'Listas Desplegables'!A10</f>
        <v>0</v>
      </c>
      <c r="B10" s="10">
        <f>'Listas Desplegables'!B10</f>
        <v>0</v>
      </c>
      <c r="C10" s="10" t="str">
        <f>'Listas Desplegables'!C10</f>
        <v>3.1 Dirección General de Política Macroeconómica</v>
      </c>
      <c r="D10" s="10" t="str">
        <f>'Listas Desplegables'!D10</f>
        <v>Mis.3.2 Financiamiento a Entidades</v>
      </c>
      <c r="E10" s="10" t="str">
        <f>'Listas Desplegables'!E10</f>
        <v>Mis.3.2</v>
      </c>
      <c r="F10" s="10" t="str">
        <f>'Listas Desplegables'!F9</f>
        <v>Apo.3 Apoyo a la Gestión Financiera</v>
      </c>
      <c r="G10" s="10" t="str">
        <f>'Listas Desplegables'!G11</f>
        <v>Asociación Nacional de Empresarios de Colombia - ANDI</v>
      </c>
      <c r="H10" s="10" t="e">
        <f>'Listas Desplegables'!#REF!</f>
        <v>#REF!</v>
      </c>
      <c r="I10" s="10" t="e">
        <f>'Listas Desplegables'!#REF!</f>
        <v>#REF!</v>
      </c>
      <c r="J10" s="10" t="str">
        <f>'Listas Desplegables'!H10</f>
        <v>Documentos legales que soporten ajustes Presupuestales</v>
      </c>
      <c r="K10" s="10" t="str">
        <f>'Listas Desplegables'!I10</f>
        <v>Cuentas bancarias Activas -tesorerías entidades</v>
      </c>
      <c r="L10" s="10" t="str">
        <f>'Listas Desplegables'!J10</f>
        <v>Directora Administrativa</v>
      </c>
      <c r="M10" s="10" t="str">
        <f>'Listas Desplegables'!K10</f>
        <v>BONOS PENSIONALES</v>
      </c>
      <c r="N10" s="10">
        <f>'Listas Desplegables'!L10</f>
        <v>0</v>
      </c>
      <c r="O10" s="10">
        <f>'Listas Desplegables'!M10</f>
        <v>0</v>
      </c>
      <c r="P10" s="10">
        <f>'Listas Desplegables'!N10</f>
        <v>0</v>
      </c>
    </row>
    <row r="11" spans="1:74" ht="71.25" x14ac:dyDescent="0.25">
      <c r="A11" s="10">
        <f>'Listas Desplegables'!A11</f>
        <v>0</v>
      </c>
      <c r="B11" s="10">
        <f>'Listas Desplegables'!B11</f>
        <v>0</v>
      </c>
      <c r="C11" s="10" t="str">
        <f>'Listas Desplegables'!C11</f>
        <v>3.2 Dirección General de Regulación Financiera</v>
      </c>
      <c r="D11" s="10" t="str">
        <f>'Listas Desplegables'!D11</f>
        <v>Mis.3.3 Financiamiento con Organismos Multilaterales y Gobiernos</v>
      </c>
      <c r="E11" s="10" t="str">
        <f>'Listas Desplegables'!E11</f>
        <v>Mis.3.3</v>
      </c>
      <c r="F11" s="10" t="str">
        <f>'Listas Desplegables'!F10</f>
        <v>Apo.4.1 Adquisición de Bienes y Servicios</v>
      </c>
      <c r="G11" s="10" t="str">
        <f>'Listas Desplegables'!G12</f>
        <v>Asociación Nacional de Instituciones Financieras (ANIF)</v>
      </c>
      <c r="H11" s="10" t="e">
        <f>'Listas Desplegables'!#REF!</f>
        <v>#REF!</v>
      </c>
      <c r="I11" s="10" t="e">
        <f>'Listas Desplegables'!#REF!</f>
        <v>#REF!</v>
      </c>
      <c r="J11" s="10" t="str">
        <f>'Listas Desplegables'!H11</f>
        <v>Embargos de las cuentas del Tesoro de entidades nacionales.</v>
      </c>
      <c r="K11" s="10" t="str">
        <f>'Listas Desplegables'!I11</f>
        <v>Cuentas bancarias DTN</v>
      </c>
      <c r="L11" s="10" t="str">
        <f>'Listas Desplegables'!J11</f>
        <v>Director De Tecnología</v>
      </c>
      <c r="M11" s="10" t="str">
        <f>'Listas Desplegables'!K11</f>
        <v>C.R.M.</v>
      </c>
      <c r="N11" s="10">
        <f>'Listas Desplegables'!L11</f>
        <v>0</v>
      </c>
      <c r="O11" s="10">
        <f>'Listas Desplegables'!M11</f>
        <v>0</v>
      </c>
      <c r="P11" s="10">
        <f>'Listas Desplegables'!N11</f>
        <v>0</v>
      </c>
    </row>
    <row r="12" spans="1:74" ht="71.25" x14ac:dyDescent="0.25">
      <c r="A12" s="10">
        <f>'Listas Desplegables'!A12</f>
        <v>0</v>
      </c>
      <c r="B12" s="10">
        <f>'Listas Desplegables'!B12</f>
        <v>0</v>
      </c>
      <c r="C12" s="10" t="str">
        <f>'Listas Desplegables'!C12</f>
        <v>3.3 Dirección General de la Regulación Económica de la Seguridad Social</v>
      </c>
      <c r="D12" s="10" t="str">
        <f>'Listas Desplegables'!D12</f>
        <v>Mis.3.4 Gestión de Liquidez</v>
      </c>
      <c r="E12" s="10" t="str">
        <f>'Listas Desplegables'!E12</f>
        <v>Mis.3.4</v>
      </c>
      <c r="F12" s="10" t="str">
        <f>'Listas Desplegables'!F11</f>
        <v>Apo.4.2 Administración de Bienes y Servicios</v>
      </c>
      <c r="G12" s="10" t="str">
        <f>'Listas Desplegables'!G13</f>
        <v>Asociaciones de Municipios o Departamentos</v>
      </c>
      <c r="H12" s="10" t="e">
        <f>'Listas Desplegables'!#REF!</f>
        <v>#REF!</v>
      </c>
      <c r="I12" s="10" t="e">
        <f>'Listas Desplegables'!#REF!</f>
        <v>#REF!</v>
      </c>
      <c r="J12" s="10" t="str">
        <f>'Listas Desplegables'!H12</f>
        <v>Estrategia de mantenimiento y mejoramiento del SUG.</v>
      </c>
      <c r="K12" s="10" t="str">
        <f>'Listas Desplegables'!I12</f>
        <v>Estados financieros.</v>
      </c>
      <c r="L12" s="10" t="str">
        <f>'Listas Desplegables'!J12</f>
        <v>Director General de Política Macroeconómica</v>
      </c>
      <c r="M12" s="10" t="str">
        <f>'Listas Desplegables'!K12</f>
        <v>Carteras</v>
      </c>
      <c r="N12" s="10">
        <f>'Listas Desplegables'!L12</f>
        <v>0</v>
      </c>
      <c r="O12" s="10">
        <f>'Listas Desplegables'!M12</f>
        <v>0</v>
      </c>
      <c r="P12" s="10">
        <f>'Listas Desplegables'!N12</f>
        <v>0</v>
      </c>
    </row>
    <row r="13" spans="1:74" ht="99.75" x14ac:dyDescent="0.25">
      <c r="A13" s="10">
        <f>'Listas Desplegables'!A13</f>
        <v>0</v>
      </c>
      <c r="B13" s="10">
        <f>'Listas Desplegables'!B13</f>
        <v>0</v>
      </c>
      <c r="C13" s="10" t="str">
        <f>'Listas Desplegables'!C13</f>
        <v>3.3.1 Subdirección de Pensiones</v>
      </c>
      <c r="D13" s="10" t="str">
        <f>'Listas Desplegables'!D13</f>
        <v>Mis.3.5 Gestión de Ingresos, Pagos y Presentación de Estados Financieros</v>
      </c>
      <c r="E13" s="10" t="str">
        <f>'Listas Desplegables'!E13</f>
        <v>Mis.3.5</v>
      </c>
      <c r="F13" s="10" t="str">
        <f>'Listas Desplegables'!F12</f>
        <v xml:space="preserve">Apo.4.5 Gestión Ambiental </v>
      </c>
      <c r="G13" s="10" t="str">
        <f>'Listas Desplegables'!G14</f>
        <v>Asociaciones de Profesionales</v>
      </c>
      <c r="H13" s="10" t="e">
        <f>'Listas Desplegables'!#REF!</f>
        <v>#REF!</v>
      </c>
      <c r="I13" s="10" t="e">
        <f>'Listas Desplegables'!#REF!</f>
        <v>#REF!</v>
      </c>
      <c r="J13" s="10" t="str">
        <f>'Listas Desplegables'!H13</f>
        <v>Extractos bancarios</v>
      </c>
      <c r="K13" s="10" t="str">
        <f>'Listas Desplegables'!I13</f>
        <v>Estrategia de mantenimiento y mejoramiento del SUG</v>
      </c>
      <c r="L13" s="10" t="str">
        <f>'Listas Desplegables'!J13</f>
        <v>Director General de Presupuesto Público Nacional</v>
      </c>
      <c r="M13" s="10" t="str">
        <f>'Listas Desplegables'!K13</f>
        <v>Certificaciones</v>
      </c>
      <c r="N13" s="10">
        <f>'Listas Desplegables'!L13</f>
        <v>0</v>
      </c>
      <c r="O13" s="10">
        <f>'Listas Desplegables'!M13</f>
        <v>0</v>
      </c>
      <c r="P13" s="10">
        <f>'Listas Desplegables'!N13</f>
        <v>0</v>
      </c>
    </row>
    <row r="14" spans="1:74" ht="99.75" x14ac:dyDescent="0.25">
      <c r="A14" s="10">
        <f>'Listas Desplegables'!A14</f>
        <v>0</v>
      </c>
      <c r="B14" s="10">
        <f>'Listas Desplegables'!B14</f>
        <v>0</v>
      </c>
      <c r="C14" s="10" t="str">
        <f>'Listas Desplegables'!C14</f>
        <v>3.3.2 Subdirección de Salud y Riesgos Profesionales</v>
      </c>
      <c r="D14" s="10" t="str">
        <f>'Listas Desplegables'!D14</f>
        <v>Mis.3.6 Administración de la Sobretasa de la Gasolina y ACPM</v>
      </c>
      <c r="E14" s="10" t="str">
        <f>'Listas Desplegables'!E14</f>
        <v>Mis.3.6</v>
      </c>
      <c r="F14" s="10" t="str">
        <f>'Listas Desplegables'!F13</f>
        <v>Apo.5.1 Defensa Judicial, pago de sentencias y conciliaciones</v>
      </c>
      <c r="G14" s="10" t="str">
        <f>'Listas Desplegables'!G15</f>
        <v>Asociaciones de Usuarios en Salud</v>
      </c>
      <c r="H14" s="10" t="e">
        <f>'Listas Desplegables'!#REF!</f>
        <v>#REF!</v>
      </c>
      <c r="I14" s="10" t="e">
        <f>'Listas Desplegables'!#REF!</f>
        <v>#REF!</v>
      </c>
      <c r="J14" s="10" t="str">
        <f>'Listas Desplegables'!H14</f>
        <v>Fondos recibidos en administración</v>
      </c>
      <c r="K14" s="10" t="str">
        <f>'Listas Desplegables'!I14</f>
        <v>Flujo de Pagos</v>
      </c>
      <c r="L14" s="10" t="str">
        <f>'Listas Desplegables'!J14</f>
        <v xml:space="preserve">Director General de Regulación Económica de Seguridad Social </v>
      </c>
      <c r="M14" s="10" t="str">
        <f>'Listas Desplegables'!K14</f>
        <v>CIPRIM</v>
      </c>
      <c r="N14" s="10">
        <f>'Listas Desplegables'!L14</f>
        <v>0</v>
      </c>
      <c r="O14" s="10">
        <f>'Listas Desplegables'!M14</f>
        <v>0</v>
      </c>
      <c r="P14" s="10">
        <f>'Listas Desplegables'!N14</f>
        <v>0</v>
      </c>
    </row>
    <row r="15" spans="1:74" ht="71.25" x14ac:dyDescent="0.25">
      <c r="A15" s="10">
        <f>'Listas Desplegables'!A15</f>
        <v>0</v>
      </c>
      <c r="B15" s="10">
        <f>'Listas Desplegables'!B15</f>
        <v>0</v>
      </c>
      <c r="C15" s="10" t="str">
        <f>'Listas Desplegables'!C15</f>
        <v>4. Secretaría General</v>
      </c>
      <c r="D15" s="10" t="str">
        <f>'Listas Desplegables'!D15</f>
        <v xml:space="preserve">Mis.3.7 Gestión de Particiones Estatales y Sistemas Cofinanciados de Transporte Masivo </v>
      </c>
      <c r="E15" s="10" t="str">
        <f>'Listas Desplegables'!E15</f>
        <v>Mis.3.7</v>
      </c>
      <c r="F15" s="10" t="str">
        <f>'Listas Desplegables'!F14</f>
        <v>Apo.5.3 Cartera</v>
      </c>
      <c r="G15" s="10" t="str">
        <f>'Listas Desplegables'!G16</f>
        <v>Asociaciones sin Ánimo de Lucro</v>
      </c>
      <c r="H15" s="10" t="e">
        <f>'Listas Desplegables'!#REF!</f>
        <v>#REF!</v>
      </c>
      <c r="I15" s="10" t="e">
        <f>'Listas Desplegables'!#REF!</f>
        <v>#REF!</v>
      </c>
      <c r="J15" s="10" t="str">
        <f>'Listas Desplegables'!H15</f>
        <v>Gestiones
realizadas, detalladas en los
avances y/o Documentación cargada en los aplicativos SMGI y SINERGIA</v>
      </c>
      <c r="K15" s="10" t="str">
        <f>'Listas Desplegables'!I15</f>
        <v>Informe de publicaciones de las pantallas</v>
      </c>
      <c r="L15" s="10" t="str">
        <f>'Listas Desplegables'!J15</f>
        <v>Director Participaciones Estatales</v>
      </c>
      <c r="M15" s="10" t="str">
        <f>'Listas Desplegables'!K15</f>
        <v>Comisiones</v>
      </c>
      <c r="N15" s="10">
        <f>'Listas Desplegables'!L15</f>
        <v>0</v>
      </c>
      <c r="O15" s="10">
        <f>'Listas Desplegables'!M15</f>
        <v>0</v>
      </c>
      <c r="P15" s="10">
        <f>'Listas Desplegables'!N15</f>
        <v>0</v>
      </c>
    </row>
    <row r="16" spans="1:74" ht="85.5" x14ac:dyDescent="0.25">
      <c r="A16" s="10">
        <f>'Listas Desplegables'!A16</f>
        <v>0</v>
      </c>
      <c r="B16" s="10">
        <f>'Listas Desplegables'!B16</f>
        <v>0</v>
      </c>
      <c r="C16" s="10" t="str">
        <f>'Listas Desplegables'!C16</f>
        <v>4.1 Oficina de Control Disciplinario Interno</v>
      </c>
      <c r="D16" s="10" t="str">
        <f>'Listas Desplegables'!D16</f>
        <v>Mis.3.8 Apoyo a la Estructuración de Proyectos para la Vinculación de Capital Privado en Sectores de Responsabilidad del Estado</v>
      </c>
      <c r="E16" s="10" t="str">
        <f>'Listas Desplegables'!E16</f>
        <v>Mis.3.8</v>
      </c>
      <c r="F16" s="10" t="str">
        <f>'Listas Desplegables'!F15</f>
        <v>Apo.6.1 Atención al ciudadano e instituciones</v>
      </c>
      <c r="G16" s="10" t="str">
        <f>'Listas Desplegables'!G17</f>
        <v>ASOFONDOS</v>
      </c>
      <c r="H16" s="10" t="e">
        <f>'Listas Desplegables'!#REF!</f>
        <v>#REF!</v>
      </c>
      <c r="I16" s="10" t="e">
        <f>'Listas Desplegables'!#REF!</f>
        <v>#REF!</v>
      </c>
      <c r="J16" s="10" t="str">
        <f>'Listas Desplegables'!H16</f>
        <v>Giros de la sobretasa a la gasolina y ACPM.</v>
      </c>
      <c r="K16" s="10" t="str">
        <f>'Listas Desplegables'!I16</f>
        <v>Informe de Revisión del Sistema Único de Gestión</v>
      </c>
      <c r="L16" s="10" t="str">
        <f>'Listas Desplegables'!J16</f>
        <v>Jefe Oficina Asesora de Jurídica</v>
      </c>
      <c r="M16" s="10" t="str">
        <f>'Listas Desplegables'!K16</f>
        <v>Contabilidad</v>
      </c>
      <c r="N16" s="10">
        <f>'Listas Desplegables'!L16</f>
        <v>0</v>
      </c>
      <c r="O16" s="10">
        <f>'Listas Desplegables'!M16</f>
        <v>0</v>
      </c>
      <c r="P16" s="10">
        <f>'Listas Desplegables'!N16</f>
        <v>0</v>
      </c>
    </row>
    <row r="17" spans="1:16" ht="99.75" x14ac:dyDescent="0.25">
      <c r="A17" s="10">
        <f>'Listas Desplegables'!A17</f>
        <v>0</v>
      </c>
      <c r="B17" s="10">
        <f>'Listas Desplegables'!B17</f>
        <v>0</v>
      </c>
      <c r="C17" s="10" t="str">
        <f>'Listas Desplegables'!C17</f>
        <v>4.3 Dirección Administrativa</v>
      </c>
      <c r="D17" s="10" t="str">
        <f>'Listas Desplegables'!D17</f>
        <v>Mis.3.9 Gestión de Bonos Pensionales</v>
      </c>
      <c r="E17" s="10" t="str">
        <f>'Listas Desplegables'!E17</f>
        <v>Mis.3.9</v>
      </c>
      <c r="F17" s="10" t="str">
        <f>'Listas Desplegables'!F16</f>
        <v>Apo.6.2 Atención a Derechos de Petición y Emisión de Conceptos Jurídicos</v>
      </c>
      <c r="G17" s="10" t="str">
        <f>'Listas Desplegables'!G18</f>
        <v>Autoridad Nacional de Televisión</v>
      </c>
      <c r="H17" s="10" t="e">
        <f>'Listas Desplegables'!#REF!</f>
        <v>#REF!</v>
      </c>
      <c r="I17" s="10" t="e">
        <f>'Listas Desplegables'!#REF!</f>
        <v>#REF!</v>
      </c>
      <c r="J17" s="10" t="str">
        <f>'Listas Desplegables'!H17</f>
        <v>Giros de recursos del SGR.</v>
      </c>
      <c r="K17" s="10" t="str">
        <f>'Listas Desplegables'!I17</f>
        <v>Informe de seguimiento al plan estratégico sectorial</v>
      </c>
      <c r="L17" s="10" t="str">
        <f>'Listas Desplegables'!J17</f>
        <v>Jefe Oficina Asesora de Planeación</v>
      </c>
      <c r="M17" s="10" t="str">
        <f>'Listas Desplegables'!K17</f>
        <v>Contratos - MHCP</v>
      </c>
      <c r="N17" s="10">
        <f>'Listas Desplegables'!L17</f>
        <v>0</v>
      </c>
      <c r="O17" s="10">
        <f>'Listas Desplegables'!M17</f>
        <v>0</v>
      </c>
      <c r="P17" s="10">
        <f>'Listas Desplegables'!N17</f>
        <v>0</v>
      </c>
    </row>
    <row r="18" spans="1:16" ht="85.5" x14ac:dyDescent="0.25">
      <c r="A18" s="10">
        <f>'Listas Desplegables'!A18</f>
        <v>0</v>
      </c>
      <c r="B18" s="10">
        <f>'Listas Desplegables'!B18</f>
        <v>0</v>
      </c>
      <c r="C18" s="10" t="str">
        <f>'Listas Desplegables'!C18</f>
        <v>4.3.1 Subdirección Financiera</v>
      </c>
      <c r="D18" s="10" t="str">
        <f>'Listas Desplegables'!D18</f>
        <v>Mis.3.10 Gestión de Riesgo Fiscal</v>
      </c>
      <c r="E18" s="10" t="str">
        <f>'Listas Desplegables'!E18</f>
        <v>Mis.3.10</v>
      </c>
      <c r="F18" s="10" t="str">
        <f>'Listas Desplegables'!F17</f>
        <v>Comisión Rectora del Sistema General de Regalias</v>
      </c>
      <c r="G18" s="10" t="str">
        <f>'Listas Desplegables'!G19</f>
        <v>Autoridades Judiciales</v>
      </c>
      <c r="H18" s="10" t="e">
        <f>'Listas Desplegables'!#REF!</f>
        <v>#REF!</v>
      </c>
      <c r="I18" s="10" t="e">
        <f>'Listas Desplegables'!#REF!</f>
        <v>#REF!</v>
      </c>
      <c r="J18" s="10" t="str">
        <f>'Listas Desplegables'!H18</f>
        <v>Información de auditorías internas de calidad</v>
      </c>
      <c r="K18" s="10" t="str">
        <f>'Listas Desplegables'!I18</f>
        <v>Informe de Seguimiento publicaciones en la intranet</v>
      </c>
      <c r="L18" s="10" t="str">
        <f>'Listas Desplegables'!J18</f>
        <v xml:space="preserve">Jefe Oficina Asesora de Planeación - Subdirector Financiero </v>
      </c>
      <c r="M18" s="10" t="str">
        <f>'Listas Desplegables'!K18</f>
        <v>Control de Caja / Pagos</v>
      </c>
      <c r="N18" s="10">
        <f>'Listas Desplegables'!L18</f>
        <v>0</v>
      </c>
      <c r="O18" s="10">
        <f>'Listas Desplegables'!M18</f>
        <v>0</v>
      </c>
      <c r="P18" s="10">
        <f>'Listas Desplegables'!N18</f>
        <v>0</v>
      </c>
    </row>
    <row r="19" spans="1:16" ht="114" x14ac:dyDescent="0.25">
      <c r="A19" s="10">
        <f>'Listas Desplegables'!A19</f>
        <v>0</v>
      </c>
      <c r="B19" s="10">
        <f>'Listas Desplegables'!B19</f>
        <v>0</v>
      </c>
      <c r="C19" s="10" t="str">
        <f>'Listas Desplegables'!C19</f>
        <v>4.3.2 Subdirección de Recursos Humanos</v>
      </c>
      <c r="D19" s="10" t="str">
        <f>'Listas Desplegables'!D19</f>
        <v>Mis.3.11 Apoyo, seguimiento y control del cubrimiento del pasivo pensional de las Entidades Territoriales</v>
      </c>
      <c r="E19" s="10" t="str">
        <f>'Listas Desplegables'!E19</f>
        <v>Mis.3.11</v>
      </c>
      <c r="F19" s="10" t="str">
        <f>'Listas Desplegables'!F18</f>
        <v>Comité de Activos</v>
      </c>
      <c r="G19" s="10" t="str">
        <f>'Listas Desplegables'!G20</f>
        <v>Banca Multilateral</v>
      </c>
      <c r="H19" s="10" t="e">
        <f>'Listas Desplegables'!#REF!</f>
        <v>#REF!</v>
      </c>
      <c r="I19" s="10" t="e">
        <f>'Listas Desplegables'!#REF!</f>
        <v>#REF!</v>
      </c>
      <c r="J19" s="10" t="str">
        <f>'Listas Desplegables'!H19</f>
        <v>Información requerida para la revisión del sistema.</v>
      </c>
      <c r="K19" s="10" t="str">
        <f>'Listas Desplegables'!I19</f>
        <v>Informe publicación de noticias del Ministerio de Hacienda</v>
      </c>
      <c r="L19" s="10" t="str">
        <f>'Listas Desplegables'!J19</f>
        <v>Jefe Oficina de Bonos Pensionales</v>
      </c>
      <c r="M19" s="10" t="str">
        <f>'Listas Desplegables'!K19</f>
        <v>Cuentas Corrientes</v>
      </c>
      <c r="N19" s="10">
        <f>'Listas Desplegables'!L19</f>
        <v>0</v>
      </c>
      <c r="O19" s="10">
        <f>'Listas Desplegables'!M19</f>
        <v>0</v>
      </c>
      <c r="P19" s="10">
        <f>'Listas Desplegables'!N19</f>
        <v>0</v>
      </c>
    </row>
    <row r="20" spans="1:16" ht="85.5" x14ac:dyDescent="0.25">
      <c r="A20" s="10">
        <f>'Listas Desplegables'!A20</f>
        <v>0</v>
      </c>
      <c r="B20" s="10">
        <f>'Listas Desplegables'!B20</f>
        <v>0</v>
      </c>
      <c r="C20" s="10" t="str">
        <f>'Listas Desplegables'!C20</f>
        <v>4.3.3 Subdirección de Servicios</v>
      </c>
      <c r="D20" s="10" t="str">
        <f>'Listas Desplegables'!D20</f>
        <v>Mis.3.13 Administración Integrada de la Información Financiera (SIIF Nación)</v>
      </c>
      <c r="E20" s="10" t="str">
        <f>'Listas Desplegables'!E20</f>
        <v>Mis.3.13</v>
      </c>
      <c r="F20" s="10" t="str">
        <f>'Listas Desplegables'!F19</f>
        <v>Comité de Aprovechamiento de Activos Públicos CAAP</v>
      </c>
      <c r="G20" s="10" t="str">
        <f>'Listas Desplegables'!G21</f>
        <v>Banco de la Republica</v>
      </c>
      <c r="H20" s="10" t="e">
        <f>'Listas Desplegables'!#REF!</f>
        <v>#REF!</v>
      </c>
      <c r="I20" s="10" t="e">
        <f>'Listas Desplegables'!#REF!</f>
        <v>#REF!</v>
      </c>
      <c r="J20" s="10" t="str">
        <f>'Listas Desplegables'!H20</f>
        <v>Ley de Presupuesto del Sistema General de Regalías (SGR).</v>
      </c>
      <c r="K20" s="10" t="str">
        <f>'Listas Desplegables'!I20</f>
        <v>Informe redes sociales</v>
      </c>
      <c r="L20" s="10" t="str">
        <f>'Listas Desplegables'!J20</f>
        <v>Jefe Oficina de Control Disciplinario Interno</v>
      </c>
      <c r="M20" s="10" t="str">
        <f>'Listas Desplegables'!K20</f>
        <v>Cuentas Inactivas Tesoro</v>
      </c>
      <c r="N20" s="10">
        <f>'Listas Desplegables'!L20</f>
        <v>0</v>
      </c>
      <c r="O20" s="10">
        <f>'Listas Desplegables'!M20</f>
        <v>0</v>
      </c>
      <c r="P20" s="10">
        <f>'Listas Desplegables'!N20</f>
        <v>0</v>
      </c>
    </row>
    <row r="21" spans="1:16" ht="99.75" x14ac:dyDescent="0.25">
      <c r="A21" s="10">
        <f>'Listas Desplegables'!A21</f>
        <v>0</v>
      </c>
      <c r="B21" s="10">
        <f>'Listas Desplegables'!B21</f>
        <v>0</v>
      </c>
      <c r="C21" s="10" t="str">
        <f>'Listas Desplegables'!C21</f>
        <v>4.4 Dirección de Tecnología</v>
      </c>
      <c r="D21" s="10" t="str">
        <f>'Listas Desplegables'!D21</f>
        <v>Mis.3.14 Financiamiento Externo de la Nación y relaciones con Inversionistas</v>
      </c>
      <c r="E21" s="10" t="str">
        <f>'Listas Desplegables'!E21</f>
        <v>Mis.3.14</v>
      </c>
      <c r="F21" s="10" t="str">
        <f>'Listas Desplegables'!F20</f>
        <v>Comité de Capacitación y Bienestar Social</v>
      </c>
      <c r="G21" s="10" t="str">
        <f>'Listas Desplegables'!G22</f>
        <v>BANCOLDEX</v>
      </c>
      <c r="H21" s="10" t="e">
        <f>'Listas Desplegables'!#REF!</f>
        <v>#REF!</v>
      </c>
      <c r="I21" s="10" t="e">
        <f>'Listas Desplegables'!#REF!</f>
        <v>#REF!</v>
      </c>
      <c r="J21" s="10" t="str">
        <f>'Listas Desplegables'!H21</f>
        <v>Ley de Presupuesto del Sistema General de Regalías (SGR).</v>
      </c>
      <c r="K21" s="10" t="str">
        <f>'Listas Desplegables'!I21</f>
        <v>Informes cambiarios para Banco de la República y DIAN</v>
      </c>
      <c r="L21" s="10" t="str">
        <f>'Listas Desplegables'!J21</f>
        <v>Jefe Oficina de Control Interno</v>
      </c>
      <c r="M21" s="10" t="str">
        <f>'Listas Desplegables'!K21</f>
        <v>Cumplidos Para Pago MHCP</v>
      </c>
      <c r="N21" s="10">
        <f>'Listas Desplegables'!L21</f>
        <v>0</v>
      </c>
      <c r="O21" s="10">
        <f>'Listas Desplegables'!M21</f>
        <v>0</v>
      </c>
      <c r="P21" s="10">
        <f>'Listas Desplegables'!N21</f>
        <v>0</v>
      </c>
    </row>
    <row r="22" spans="1:16" ht="57" x14ac:dyDescent="0.25">
      <c r="A22" s="10">
        <f>'Listas Desplegables'!A22</f>
        <v>0</v>
      </c>
      <c r="B22" s="10">
        <f>'Listas Desplegables'!B22</f>
        <v>0</v>
      </c>
      <c r="C22" s="10" t="str">
        <f>'Listas Desplegables'!C22</f>
        <v>4.4.1 Subdirección de Administración de Recursos Tecnológicos</v>
      </c>
      <c r="D22" s="10" t="str">
        <f>'Listas Desplegables'!D22</f>
        <v>Mis.4.1 Asesoría Tributaria y Financiera a Entidades Territoriales</v>
      </c>
      <c r="E22" s="10" t="str">
        <f>'Listas Desplegables'!E22</f>
        <v>Mis.4.1</v>
      </c>
      <c r="F22" s="10" t="str">
        <f>'Listas Desplegables'!F21</f>
        <v>Comité de Crédito Educativo al Exterior</v>
      </c>
      <c r="G22" s="10" t="str">
        <f>'Listas Desplegables'!G23</f>
        <v>Bancos Internacionales</v>
      </c>
      <c r="H22" s="10" t="e">
        <f>'Listas Desplegables'!#REF!</f>
        <v>#REF!</v>
      </c>
      <c r="I22" s="10" t="e">
        <f>'Listas Desplegables'!#REF!</f>
        <v>#REF!</v>
      </c>
      <c r="J22" s="10" t="str">
        <f>'Listas Desplegables'!H22</f>
        <v>Lineamientos Estratégicos del MHCP</v>
      </c>
      <c r="K22" s="10" t="str">
        <f>'Listas Desplegables'!I22</f>
        <v>Informes contables</v>
      </c>
      <c r="L22" s="10" t="str">
        <f>'Listas Desplegables'!J22</f>
        <v>Secretaria General</v>
      </c>
      <c r="M22" s="10" t="str">
        <f>'Listas Desplegables'!K22</f>
        <v>DECRETO 028</v>
      </c>
      <c r="N22" s="10">
        <f>'Listas Desplegables'!L22</f>
        <v>0</v>
      </c>
      <c r="O22" s="10">
        <f>'Listas Desplegables'!M22</f>
        <v>0</v>
      </c>
      <c r="P22" s="10">
        <f>'Listas Desplegables'!N22</f>
        <v>0</v>
      </c>
    </row>
    <row r="23" spans="1:16" ht="71.25" x14ac:dyDescent="0.25">
      <c r="A23" s="10">
        <f>'Listas Desplegables'!A23</f>
        <v>0</v>
      </c>
      <c r="B23" s="10">
        <f>'Listas Desplegables'!B23</f>
        <v>0</v>
      </c>
      <c r="C23" s="10" t="str">
        <f>'Listas Desplegables'!C23</f>
        <v>4.4.2 Subdirección de Ingeniería de Software</v>
      </c>
      <c r="D23" s="10" t="str">
        <f>'Listas Desplegables'!D23</f>
        <v>Mis.4.2 Monitoreo y Apoyo al Saneamiento Fiscal de Entidades Territoriales</v>
      </c>
      <c r="E23" s="10" t="str">
        <f>'Listas Desplegables'!E23</f>
        <v>Mis.4.2</v>
      </c>
      <c r="F23" s="10" t="str">
        <f>'Listas Desplegables'!F22</f>
        <v>Comité de Incentivos</v>
      </c>
      <c r="G23" s="10" t="str">
        <f>'Listas Desplegables'!G24</f>
        <v>Beneficiarios de Asignaciones Directas del SGR</v>
      </c>
      <c r="H23" s="10" t="e">
        <f>'Listas Desplegables'!#REF!</f>
        <v>#REF!</v>
      </c>
      <c r="I23" s="10" t="e">
        <f>'Listas Desplegables'!#REF!</f>
        <v>#REF!</v>
      </c>
      <c r="J23" s="10" t="str">
        <f>'Listas Desplegables'!H23</f>
        <v>Lineamientos y/o requerimientos normativos</v>
      </c>
      <c r="K23" s="10" t="str">
        <f>'Listas Desplegables'!I23</f>
        <v>Informes de seguimiento</v>
      </c>
      <c r="L23" s="10" t="str">
        <f>'Listas Desplegables'!J23</f>
        <v xml:space="preserve">Subdirector de Administración de Recursos Tecnológicos </v>
      </c>
      <c r="M23" s="10" t="str">
        <f>'Listas Desplegables'!K23</f>
        <v>DELFOS (VIABILIDAD Y SANEAMIENTO FISCAL TERRITORIAL)</v>
      </c>
      <c r="N23" s="10">
        <f>'Listas Desplegables'!L23</f>
        <v>0</v>
      </c>
      <c r="O23" s="10">
        <f>'Listas Desplegables'!M23</f>
        <v>0</v>
      </c>
      <c r="P23" s="10">
        <f>'Listas Desplegables'!N23</f>
        <v>0</v>
      </c>
    </row>
    <row r="24" spans="1:16" ht="85.5" x14ac:dyDescent="0.25">
      <c r="A24" s="10">
        <f>'Listas Desplegables'!A24</f>
        <v>0</v>
      </c>
      <c r="B24" s="10">
        <f>'Listas Desplegables'!B24</f>
        <v>0</v>
      </c>
      <c r="C24" s="10" t="str">
        <f>'Listas Desplegables'!C24</f>
        <v>5. Dirección General del Presupuesto Público Nacional</v>
      </c>
      <c r="D24" s="10" t="str">
        <f>'Listas Desplegables'!D24</f>
        <v>Mis.4.3 Seguimiento al comportamiento financiero y fiscal del Sistema de Seguridad Social Integral</v>
      </c>
      <c r="E24" s="10" t="str">
        <f>'Listas Desplegables'!E24</f>
        <v>Mis.4.3</v>
      </c>
      <c r="F24" s="10" t="str">
        <f>'Listas Desplegables'!F23</f>
        <v>Comité de Nominación</v>
      </c>
      <c r="G24" s="10" t="str">
        <f>'Listas Desplegables'!G25</f>
        <v>Biblioteca Nacional de Colombia</v>
      </c>
      <c r="H24" s="10" t="e">
        <f>'Listas Desplegables'!#REF!</f>
        <v>#REF!</v>
      </c>
      <c r="I24" s="10" t="e">
        <f>'Listas Desplegables'!#REF!</f>
        <v>#REF!</v>
      </c>
      <c r="J24" s="10" t="str">
        <f>'Listas Desplegables'!H24</f>
        <v>Líneas de Política
del Departamento Administrativo de
la Función Pública</v>
      </c>
      <c r="K24" s="10" t="str">
        <f>'Listas Desplegables'!I24</f>
        <v>Metodología a utilizar en la formulación de planes.</v>
      </c>
      <c r="L24" s="10" t="str">
        <f>'Listas Desplegables'!J24</f>
        <v>Subdirector de Apoyo al Saneamiento Fiscal Territorial</v>
      </c>
      <c r="M24" s="10" t="str">
        <f>'Listas Desplegables'!K24</f>
        <v>Depreciación</v>
      </c>
      <c r="N24" s="10">
        <f>'Listas Desplegables'!L24</f>
        <v>0</v>
      </c>
      <c r="O24" s="10">
        <f>'Listas Desplegables'!M24</f>
        <v>0</v>
      </c>
      <c r="P24" s="10">
        <f>'Listas Desplegables'!N24</f>
        <v>0</v>
      </c>
    </row>
    <row r="25" spans="1:16" ht="71.25" x14ac:dyDescent="0.25">
      <c r="A25" s="10">
        <f>'Listas Desplegables'!A25</f>
        <v>0</v>
      </c>
      <c r="B25" s="10">
        <f>'Listas Desplegables'!B25</f>
        <v>0</v>
      </c>
      <c r="C25" s="10" t="str">
        <f>'Listas Desplegables'!C25</f>
        <v>5.1 Subdirección de Análisis y Consolidación Presupuestal</v>
      </c>
      <c r="D25" s="10" t="str">
        <f>'Listas Desplegables'!D25</f>
        <v>Mis.4.5 Coordinación de la ejecución de la estrategia de monitoreo, seguimiento y control al uso de los recursos del Sistema General de Participaciones</v>
      </c>
      <c r="E25" s="10" t="str">
        <f>'Listas Desplegables'!E25</f>
        <v>Mis.4.5</v>
      </c>
      <c r="F25" s="10" t="str">
        <f>'Listas Desplegables'!F24</f>
        <v>Comité de Tesorería</v>
      </c>
      <c r="G25" s="10" t="str">
        <f>'Listas Desplegables'!G26</f>
        <v>Bloomberg</v>
      </c>
      <c r="H25" s="10" t="e">
        <f>'Listas Desplegables'!#REF!</f>
        <v>#REF!</v>
      </c>
      <c r="I25" s="10" t="e">
        <f>'Listas Desplegables'!#REF!</f>
        <v>#REF!</v>
      </c>
      <c r="J25" s="10" t="str">
        <f>'Listas Desplegables'!H25</f>
        <v>Metas de Pago</v>
      </c>
      <c r="K25" s="10" t="str">
        <f>'Listas Desplegables'!I25</f>
        <v>Metodologías del SUG</v>
      </c>
      <c r="L25" s="10" t="str">
        <f>'Listas Desplegables'!J25</f>
        <v>Subdirector de Asociaciones Público Privadas</v>
      </c>
      <c r="M25" s="10" t="str">
        <f>'Listas Desplegables'!K25</f>
        <v>Descuentos Corrientes</v>
      </c>
      <c r="N25" s="10">
        <f>'Listas Desplegables'!L25</f>
        <v>0</v>
      </c>
      <c r="O25" s="10">
        <f>'Listas Desplegables'!M25</f>
        <v>0</v>
      </c>
      <c r="P25" s="10">
        <f>'Listas Desplegables'!N25</f>
        <v>0</v>
      </c>
    </row>
    <row r="26" spans="1:16" ht="85.5" x14ac:dyDescent="0.25">
      <c r="A26" s="10">
        <f>'Listas Desplegables'!A26</f>
        <v>0</v>
      </c>
      <c r="B26" s="10">
        <f>'Listas Desplegables'!B26</f>
        <v>0</v>
      </c>
      <c r="C26" s="10" t="str">
        <f>'Listas Desplegables'!C26</f>
        <v>5.2 Subdirección de Infraestructura y Desarrollo Económico</v>
      </c>
      <c r="D26" s="10" t="str">
        <f>'Listas Desplegables'!D26</f>
        <v>Mis.4.6 Apoyo al Saneamiento Financiero Pensional de Entidades Estatales</v>
      </c>
      <c r="E26" s="10" t="str">
        <f>'Listas Desplegables'!E26</f>
        <v>Mis.4.6</v>
      </c>
      <c r="F26" s="10" t="str">
        <f>'Listas Desplegables'!F25</f>
        <v xml:space="preserve">Comité Institucional de Coordinación de Control Interno </v>
      </c>
      <c r="G26" s="10" t="str">
        <f>'Listas Desplegables'!G27</f>
        <v>Bolsa de Valores de Colombia</v>
      </c>
      <c r="H26" s="10" t="e">
        <f>'Listas Desplegables'!#REF!</f>
        <v>#REF!</v>
      </c>
      <c r="I26" s="10" t="e">
        <f>'Listas Desplegables'!#REF!</f>
        <v>#REF!</v>
      </c>
      <c r="J26" s="10" t="str">
        <f>'Listas Desplegables'!H26</f>
        <v>Metodologías de planeación y monitoreo</v>
      </c>
      <c r="K26" s="10" t="str">
        <f>'Listas Desplegables'!I26</f>
        <v>Orden de Pago en estado pagada en SIIF y SPGR.</v>
      </c>
      <c r="L26" s="10" t="str">
        <f>'Listas Desplegables'!J26</f>
        <v>Subdirector de Financiamiento con Organismos Multilaterales y Gobiernos</v>
      </c>
      <c r="M26" s="10" t="str">
        <f>'Listas Desplegables'!K26</f>
        <v>Devoluciones</v>
      </c>
      <c r="N26" s="10">
        <f>'Listas Desplegables'!L26</f>
        <v>0</v>
      </c>
      <c r="O26" s="10">
        <f>'Listas Desplegables'!M26</f>
        <v>0</v>
      </c>
      <c r="P26" s="10">
        <f>'Listas Desplegables'!N26</f>
        <v>0</v>
      </c>
    </row>
    <row r="27" spans="1:16" ht="71.25" x14ac:dyDescent="0.25">
      <c r="A27" s="10">
        <f>'Listas Desplegables'!A27</f>
        <v>0</v>
      </c>
      <c r="B27" s="10">
        <f>'Listas Desplegables'!B27</f>
        <v>0</v>
      </c>
      <c r="C27" s="10" t="str">
        <f>'Listas Desplegables'!C27</f>
        <v>5.3 Subdirección de Administración General del Estado</v>
      </c>
      <c r="D27" s="10" t="str">
        <f>'Listas Desplegables'!D27</f>
        <v xml:space="preserve">Mis.4.8 Viabilidad, modificación, monitoreo, seguimiento y evaluación de los Programas de Saneamiento Fiscal y Financiero de las Empresas Sociales del Estado </v>
      </c>
      <c r="E27" s="10" t="str">
        <f>'Listas Desplegables'!E27</f>
        <v>Mis.4.8</v>
      </c>
      <c r="F27" s="10" t="str">
        <f>'Listas Desplegables'!F26</f>
        <v xml:space="preserve">Comité Institucional de Gestión y Desempeño </v>
      </c>
      <c r="G27" s="10" t="str">
        <f>'Listas Desplegables'!G28</f>
        <v>Bufete de Abogados</v>
      </c>
      <c r="H27" s="10" t="e">
        <f>'Listas Desplegables'!#REF!</f>
        <v>#REF!</v>
      </c>
      <c r="I27" s="10" t="e">
        <f>'Listas Desplegables'!#REF!</f>
        <v>#REF!</v>
      </c>
      <c r="J27" s="10" t="str">
        <f>'Listas Desplegables'!H27</f>
        <v>Misión y Visión del MHCP</v>
      </c>
      <c r="K27" s="10" t="str">
        <f>'Listas Desplegables'!I27</f>
        <v>PAC básico</v>
      </c>
      <c r="L27" s="10" t="str">
        <f>'Listas Desplegables'!J27</f>
        <v xml:space="preserve">Subdirector de Financiamiento de otras entidades </v>
      </c>
      <c r="M27" s="10" t="str">
        <f>'Listas Desplegables'!K27</f>
        <v>Ejecución  y Programación Presupuestal  Empresa - EICE</v>
      </c>
      <c r="N27" s="10">
        <f>'Listas Desplegables'!L27</f>
        <v>0</v>
      </c>
      <c r="O27" s="10">
        <f>'Listas Desplegables'!M27</f>
        <v>0</v>
      </c>
      <c r="P27" s="10">
        <f>'Listas Desplegables'!N27</f>
        <v>0</v>
      </c>
    </row>
    <row r="28" spans="1:16" ht="85.5" x14ac:dyDescent="0.25">
      <c r="A28" s="10">
        <f>'Listas Desplegables'!A28</f>
        <v>0</v>
      </c>
      <c r="B28" s="10">
        <f>'Listas Desplegables'!B28</f>
        <v>0</v>
      </c>
      <c r="C28" s="10" t="str">
        <f>'Listas Desplegables'!C28</f>
        <v>6. Dirección General de Crédito Público y Tesoro Nacional</v>
      </c>
      <c r="D28" s="10" t="str">
        <f>'Listas Desplegables'!D28</f>
        <v>Mis.4.9 Participación en los Órganos Colegiados de Administración y Decisión del Sistema General de Regalías</v>
      </c>
      <c r="E28" s="10" t="str">
        <f>'Listas Desplegables'!E28</f>
        <v>Mis.4.9</v>
      </c>
      <c r="F28" s="10" t="str">
        <f>'Listas Desplegables'!F27</f>
        <v>Comité Operativo</v>
      </c>
      <c r="G28" s="10" t="str">
        <f>'Listas Desplegables'!G29</f>
        <v>Cámara Colombiana del Libro</v>
      </c>
      <c r="H28" s="10" t="e">
        <f>'Listas Desplegables'!#REF!</f>
        <v>#REF!</v>
      </c>
      <c r="I28" s="10" t="e">
        <f>'Listas Desplegables'!#REF!</f>
        <v>#REF!</v>
      </c>
      <c r="J28" s="10" t="str">
        <f>'Listas Desplegables'!H28</f>
        <v>Monitoreo ejecución Plan Estratégico del MHCP</v>
      </c>
      <c r="K28" s="10" t="str">
        <f>'Listas Desplegables'!I28</f>
        <v>Plan Comunicaciones divulgado en la intranet</v>
      </c>
      <c r="L28" s="10" t="str">
        <f>'Listas Desplegables'!J28</f>
        <v>Subdirector de Financiamiento Externo</v>
      </c>
      <c r="M28" s="10" t="str">
        <f>'Listas Desplegables'!K28</f>
        <v>Embargos</v>
      </c>
      <c r="N28" s="10">
        <f>'Listas Desplegables'!L28</f>
        <v>0</v>
      </c>
      <c r="O28" s="10">
        <f>'Listas Desplegables'!M28</f>
        <v>0</v>
      </c>
      <c r="P28" s="10">
        <f>'Listas Desplegables'!N28</f>
        <v>0</v>
      </c>
    </row>
    <row r="29" spans="1:16" ht="42.75" x14ac:dyDescent="0.25">
      <c r="A29" s="10">
        <f>'Listas Desplegables'!A29</f>
        <v>0</v>
      </c>
      <c r="B29" s="10">
        <f>'Listas Desplegables'!B29</f>
        <v>0</v>
      </c>
      <c r="C29" s="10" t="str">
        <f>'Listas Desplegables'!C29</f>
        <v>6.1 Subdirección de Financiamiento Interno de la Nación</v>
      </c>
      <c r="D29" s="10" t="str">
        <f>'Listas Desplegables'!D29</f>
        <v>Mis.5.1 Expedición Normativa y Emisión de Conceptos</v>
      </c>
      <c r="E29" s="10" t="str">
        <f>'Listas Desplegables'!E29</f>
        <v>Mis.5.1</v>
      </c>
      <c r="F29" s="10" t="str">
        <f>'Listas Desplegables'!F28</f>
        <v>Comités de Servicios Públicos</v>
      </c>
      <c r="G29" s="10" t="str">
        <f>'Listas Desplegables'!G30</f>
        <v>Cámaras de Comercio</v>
      </c>
      <c r="H29" s="10" t="e">
        <f>'Listas Desplegables'!#REF!</f>
        <v>#REF!</v>
      </c>
      <c r="I29" s="10" t="e">
        <f>'Listas Desplegables'!#REF!</f>
        <v>#REF!</v>
      </c>
      <c r="J29" s="10" t="str">
        <f>'Listas Desplegables'!H29</f>
        <v>Necesidades de asesoría y/o capacitación</v>
      </c>
      <c r="K29" s="10" t="str">
        <f>'Listas Desplegables'!I29</f>
        <v>Plan de comunicaciones</v>
      </c>
      <c r="L29" s="10" t="str">
        <f>'Listas Desplegables'!J29</f>
        <v>Subdirector de Financiamiento Interno de la Nación</v>
      </c>
      <c r="M29" s="10" t="str">
        <f>'Listas Desplegables'!K29</f>
        <v>Exfuncionarios</v>
      </c>
      <c r="N29" s="10">
        <f>'Listas Desplegables'!L29</f>
        <v>0</v>
      </c>
      <c r="O29" s="10">
        <f>'Listas Desplegables'!M29</f>
        <v>0</v>
      </c>
      <c r="P29" s="10">
        <f>'Listas Desplegables'!N29</f>
        <v>0</v>
      </c>
    </row>
    <row r="30" spans="1:16" ht="57" x14ac:dyDescent="0.25">
      <c r="A30" s="10">
        <f>'Listas Desplegables'!A30</f>
        <v>0</v>
      </c>
      <c r="B30" s="10">
        <f>'Listas Desplegables'!B30</f>
        <v>0</v>
      </c>
      <c r="C30" s="10" t="str">
        <f>'Listas Desplegables'!C30</f>
        <v>5.4 Subdirección de Desarrollo Social</v>
      </c>
      <c r="D30" s="10" t="str">
        <f>'Listas Desplegables'!D30</f>
        <v>Mis.5.2 Coordinación  y Seguimiento a los Asuntos Legislativos</v>
      </c>
      <c r="E30" s="10" t="str">
        <f>'Listas Desplegables'!E30</f>
        <v>Mis.5.2</v>
      </c>
      <c r="F30" s="10" t="str">
        <f>'Listas Desplegables'!F29</f>
        <v xml:space="preserve">Contratistas del MHCP </v>
      </c>
      <c r="G30" s="10" t="str">
        <f>'Listas Desplegables'!G31</f>
        <v>Central de Inversiones S.A - CISA</v>
      </c>
      <c r="H30" s="10" t="e">
        <f>'Listas Desplegables'!#REF!</f>
        <v>#REF!</v>
      </c>
      <c r="I30" s="10" t="e">
        <f>'Listas Desplegables'!#REF!</f>
        <v>#REF!</v>
      </c>
      <c r="J30" s="10" t="str">
        <f>'Listas Desplegables'!H30</f>
        <v>Modelo Integrado de Planeación y Gestión</v>
      </c>
      <c r="K30" s="10" t="str">
        <f>'Listas Desplegables'!I30</f>
        <v>PBC (Plan Bienal de Caja) básico</v>
      </c>
      <c r="L30" s="10" t="str">
        <f>'Listas Desplegables'!J30</f>
        <v>Subdirector de Fortalecimiento Institucional Territorial</v>
      </c>
      <c r="M30" s="10" t="str">
        <f>'Listas Desplegables'!K30</f>
        <v>Financiera</v>
      </c>
      <c r="N30" s="10">
        <f>'Listas Desplegables'!L30</f>
        <v>0</v>
      </c>
      <c r="O30" s="10">
        <f>'Listas Desplegables'!M30</f>
        <v>0</v>
      </c>
      <c r="P30" s="10">
        <f>'Listas Desplegables'!N30</f>
        <v>0</v>
      </c>
    </row>
    <row r="31" spans="1:16" ht="128.25" x14ac:dyDescent="0.25">
      <c r="A31" s="10">
        <f>'Listas Desplegables'!A31</f>
        <v>0</v>
      </c>
      <c r="B31" s="10">
        <f>'Listas Desplegables'!B31</f>
        <v>0</v>
      </c>
      <c r="C31" s="10" t="str">
        <f>'Listas Desplegables'!C31</f>
        <v>6.2 Subdirección de Financiamiento Externo de la Nación</v>
      </c>
      <c r="D31" s="10" t="str">
        <f>'Listas Desplegables'!D31</f>
        <v>Apo.1 .3 Gobierno y Gestión TIC</v>
      </c>
      <c r="E31" s="10" t="str">
        <f>'Listas Desplegables'!E31</f>
        <v>Apo.1.3</v>
      </c>
      <c r="F31" s="10" t="str">
        <f>'Listas Desplegables'!F30</f>
        <v>Dependencias y/o procesos del Ministerio de Hacienda y Crédito Público MHCP</v>
      </c>
      <c r="G31" s="10" t="str">
        <f>'Listas Desplegables'!G32</f>
        <v>Centro de Análisis y Asuntos Públicos - CAAP</v>
      </c>
      <c r="H31" s="10" t="e">
        <f>'Listas Desplegables'!#REF!</f>
        <v>#REF!</v>
      </c>
      <c r="I31" s="10" t="e">
        <f>'Listas Desplegables'!#REF!</f>
        <v>#REF!</v>
      </c>
      <c r="J31" s="10" t="str">
        <f>'Listas Desplegables'!H31</f>
        <v>Orden de pago autorizadas</v>
      </c>
      <c r="K31" s="10" t="str">
        <f>'Listas Desplegables'!I31</f>
        <v>Plan de mantenimiento y mejoramiento del Sistema Único de Gestión – SUG.</v>
      </c>
      <c r="L31" s="10" t="str">
        <f>'Listas Desplegables'!J31</f>
        <v xml:space="preserve">Subdirector de Ingeniería de Software </v>
      </c>
      <c r="M31" s="10" t="str">
        <f>'Listas Desplegables'!K31</f>
        <v>Funcionarios</v>
      </c>
      <c r="N31" s="10">
        <f>'Listas Desplegables'!L31</f>
        <v>0</v>
      </c>
      <c r="O31" s="10">
        <f>'Listas Desplegables'!M31</f>
        <v>0</v>
      </c>
      <c r="P31" s="10">
        <f>'Listas Desplegables'!N31</f>
        <v>0</v>
      </c>
    </row>
    <row r="32" spans="1:16" ht="85.5" x14ac:dyDescent="0.25">
      <c r="A32" s="10">
        <f>'Listas Desplegables'!A32</f>
        <v>0</v>
      </c>
      <c r="B32" s="10">
        <f>'Listas Desplegables'!B32</f>
        <v>0</v>
      </c>
      <c r="C32" s="10" t="str">
        <f>'Listas Desplegables'!C32</f>
        <v>6.3 Subdirección de Financiamiento con Organismos Multilaterales y Gobiernos</v>
      </c>
      <c r="D32" s="10" t="str">
        <f>'Listas Desplegables'!D32</f>
        <v>Apo.1.4 Gestión de Información</v>
      </c>
      <c r="E32" s="10" t="str">
        <f>'Listas Desplegables'!E32</f>
        <v>Apo.1.4</v>
      </c>
      <c r="F32" s="10" t="str">
        <f>'Listas Desplegables'!F31</f>
        <v>Despacho del Director de Crédito Público</v>
      </c>
      <c r="G32" s="10" t="str">
        <f>'Listas Desplegables'!G33</f>
        <v>Centro Nacional de Información del Sector Social - CENISS</v>
      </c>
      <c r="H32" s="10" t="e">
        <f>'Listas Desplegables'!#REF!</f>
        <v>#REF!</v>
      </c>
      <c r="I32" s="10" t="e">
        <f>'Listas Desplegables'!#REF!</f>
        <v>#REF!</v>
      </c>
      <c r="J32" s="10" t="str">
        <f>'Listas Desplegables'!H32</f>
        <v>Órdenes de pago autorizadas</v>
      </c>
      <c r="K32" s="10" t="str">
        <f>'Listas Desplegables'!I32</f>
        <v>Plan Estratégico Institucional MHCP</v>
      </c>
      <c r="L32" s="10" t="str">
        <f>'Listas Desplegables'!J32</f>
        <v>Subdirector de Operaciones</v>
      </c>
      <c r="M32" s="10" t="str">
        <f>'Listas Desplegables'!K32</f>
        <v>Giros Históricos</v>
      </c>
      <c r="N32" s="10">
        <f>'Listas Desplegables'!L32</f>
        <v>0</v>
      </c>
      <c r="O32" s="10">
        <f>'Listas Desplegables'!M32</f>
        <v>0</v>
      </c>
      <c r="P32" s="10">
        <f>'Listas Desplegables'!N32</f>
        <v>0</v>
      </c>
    </row>
    <row r="33" spans="1:16" ht="114" x14ac:dyDescent="0.25">
      <c r="A33" s="10">
        <f>'Listas Desplegables'!A33</f>
        <v>0</v>
      </c>
      <c r="B33" s="10">
        <f>'Listas Desplegables'!B33</f>
        <v>0</v>
      </c>
      <c r="C33" s="10" t="str">
        <f>'Listas Desplegables'!C33</f>
        <v>4.2 Subdirección Jurídica</v>
      </c>
      <c r="D33" s="10" t="str">
        <f>'Listas Desplegables'!D33</f>
        <v>Apo.2.1 Administración de Personal</v>
      </c>
      <c r="E33" s="10" t="str">
        <f>'Listas Desplegables'!E33</f>
        <v>Apo.2.1</v>
      </c>
      <c r="F33" s="10" t="str">
        <f>'Listas Desplegables'!F32</f>
        <v>Dirección Administrativa</v>
      </c>
      <c r="G33" s="10" t="str">
        <f>'Listas Desplegables'!G34</f>
        <v>Ciudadanía</v>
      </c>
      <c r="H33" s="10" t="e">
        <f>'Listas Desplegables'!#REF!</f>
        <v>#REF!</v>
      </c>
      <c r="I33" s="10" t="e">
        <f>'Listas Desplegables'!#REF!</f>
        <v>#REF!</v>
      </c>
      <c r="J33" s="10" t="str">
        <f>'Listas Desplegables'!H33</f>
        <v>Giros de los recursos de la Nación.</v>
      </c>
      <c r="K33" s="10" t="str">
        <f>'Listas Desplegables'!I33</f>
        <v>Informe de seguimiento al plan estratégico institucional del MHCP</v>
      </c>
      <c r="L33" s="10" t="str">
        <f>'Listas Desplegables'!J33</f>
        <v>Subdirector de Recursos Humanos</v>
      </c>
      <c r="M33" s="10" t="str">
        <f>'Listas Desplegables'!K33</f>
        <v>Hoja de Ruta</v>
      </c>
      <c r="N33" s="10">
        <f>'Listas Desplegables'!L33</f>
        <v>0</v>
      </c>
      <c r="O33" s="10">
        <f>'Listas Desplegables'!M33</f>
        <v>0</v>
      </c>
      <c r="P33" s="10">
        <f>'Listas Desplegables'!N33</f>
        <v>0</v>
      </c>
    </row>
    <row r="34" spans="1:16" ht="57" x14ac:dyDescent="0.25">
      <c r="A34" s="10">
        <f>'Listas Desplegables'!A34</f>
        <v>0</v>
      </c>
      <c r="B34" s="10">
        <f>'Listas Desplegables'!B34</f>
        <v>0</v>
      </c>
      <c r="C34" s="10" t="str">
        <f>'Listas Desplegables'!C34</f>
        <v>6.4 Subdirección de Tesorería</v>
      </c>
      <c r="D34" s="10" t="str">
        <f>'Listas Desplegables'!D34</f>
        <v>Apo.2.2 Desarrollo de Personal</v>
      </c>
      <c r="E34" s="10" t="str">
        <f>'Listas Desplegables'!E34</f>
        <v>Apo.2.2</v>
      </c>
      <c r="F34" s="10" t="str">
        <f>'Listas Desplegables'!F33</f>
        <v>Dirección de Política Macroeconómica</v>
      </c>
      <c r="G34" s="10" t="str">
        <f>'Listas Desplegables'!G35</f>
        <v>COLPENSIONES</v>
      </c>
      <c r="H34" s="10" t="e">
        <f>'Listas Desplegables'!#REF!</f>
        <v>#REF!</v>
      </c>
      <c r="I34" s="10" t="e">
        <f>'Listas Desplegables'!#REF!</f>
        <v>#REF!</v>
      </c>
      <c r="J34" s="10" t="str">
        <f>'Listas Desplegables'!H34</f>
        <v>PAC</v>
      </c>
      <c r="K34" s="10" t="str">
        <f>'Listas Desplegables'!I34</f>
        <v>Plan Estratégico Sector Hacienda</v>
      </c>
      <c r="L34" s="10" t="str">
        <f>'Listas Desplegables'!J34</f>
        <v>Subdirector de Riesgos</v>
      </c>
      <c r="M34" s="10" t="str">
        <f>'Listas Desplegables'!K34</f>
        <v>Horario</v>
      </c>
      <c r="N34" s="10">
        <f>'Listas Desplegables'!L34</f>
        <v>0</v>
      </c>
      <c r="O34" s="10">
        <f>'Listas Desplegables'!M34</f>
        <v>0</v>
      </c>
      <c r="P34" s="10">
        <f>'Listas Desplegables'!N34</f>
        <v>0</v>
      </c>
    </row>
    <row r="35" spans="1:16" ht="85.5" x14ac:dyDescent="0.25">
      <c r="A35" s="10">
        <f>'Listas Desplegables'!A35</f>
        <v>0</v>
      </c>
      <c r="B35" s="10">
        <f>'Listas Desplegables'!B35</f>
        <v>0</v>
      </c>
      <c r="C35" s="10" t="str">
        <f>'Listas Desplegables'!C35</f>
        <v>6.5 Subdirección de Financiamiento de Otras Entidades, Seguimiento, Saneamiento y Cartera</v>
      </c>
      <c r="D35" s="10" t="str">
        <f>'Listas Desplegables'!D35</f>
        <v>Apo.2.3 Gestión de Comisión Interior o Exterior</v>
      </c>
      <c r="E35" s="10" t="str">
        <f>'Listas Desplegables'!E35</f>
        <v>Apo.2.3</v>
      </c>
      <c r="F35" s="10" t="str">
        <f>'Listas Desplegables'!F34</f>
        <v xml:space="preserve">Dirección de Tecnología </v>
      </c>
      <c r="G35" s="10" t="str">
        <f>'Listas Desplegables'!G36</f>
        <v>Comisión Legal de Cuentas de la Cámara de Representantes</v>
      </c>
      <c r="H35" s="10" t="e">
        <f>'Listas Desplegables'!#REF!</f>
        <v>#REF!</v>
      </c>
      <c r="I35" s="10" t="e">
        <f>'Listas Desplegables'!#REF!</f>
        <v>#REF!</v>
      </c>
      <c r="J35" s="10" t="str">
        <f>'Listas Desplegables'!H35</f>
        <v>Pagos por devoluciones de recursos.</v>
      </c>
      <c r="K35" s="10" t="str">
        <f>'Listas Desplegables'!I35</f>
        <v>Publicación de documentos vigentes</v>
      </c>
      <c r="L35" s="10" t="str">
        <f>'Listas Desplegables'!J35</f>
        <v>Subdirector de Servicios</v>
      </c>
      <c r="M35" s="10" t="str">
        <f>'Listas Desplegables'!K35</f>
        <v>I.R.C.</v>
      </c>
      <c r="N35" s="10">
        <f>'Listas Desplegables'!L35</f>
        <v>0</v>
      </c>
      <c r="O35" s="10">
        <f>'Listas Desplegables'!M35</f>
        <v>0</v>
      </c>
      <c r="P35" s="10">
        <f>'Listas Desplegables'!N35</f>
        <v>0</v>
      </c>
    </row>
    <row r="36" spans="1:16" ht="71.25" x14ac:dyDescent="0.25">
      <c r="A36" s="10">
        <f>'Listas Desplegables'!A36</f>
        <v>0</v>
      </c>
      <c r="B36" s="10">
        <f>'Listas Desplegables'!B36</f>
        <v>0</v>
      </c>
      <c r="C36" s="10" t="str">
        <f>'Listas Desplegables'!C36</f>
        <v>6.6 Subdirección de Banca de Inversión</v>
      </c>
      <c r="D36" s="10" t="str">
        <f>'Listas Desplegables'!D36</f>
        <v>Apo.3.4 Apoyo a la Gestión Financiera</v>
      </c>
      <c r="E36" s="10" t="str">
        <f>'Listas Desplegables'!E36</f>
        <v>Apo.3.4</v>
      </c>
      <c r="F36" s="10" t="str">
        <f>'Listas Desplegables'!F35</f>
        <v>Dirección General de Apoyo Fiscal</v>
      </c>
      <c r="G36" s="10" t="str">
        <f>'Listas Desplegables'!G37</f>
        <v>Comisión Nacional del Servicio Civil - CNSC</v>
      </c>
      <c r="H36" s="10" t="e">
        <f>'Listas Desplegables'!#REF!</f>
        <v>#REF!</v>
      </c>
      <c r="I36" s="10" t="e">
        <f>'Listas Desplegables'!#REF!</f>
        <v>#REF!</v>
      </c>
      <c r="J36" s="10" t="str">
        <f>'Listas Desplegables'!H36</f>
        <v>PBC</v>
      </c>
      <c r="K36" s="10" t="str">
        <f>'Listas Desplegables'!I36</f>
        <v>Registros y comprobantes contables.</v>
      </c>
      <c r="L36" s="10" t="str">
        <f>'Listas Desplegables'!J36</f>
        <v>Subdirector de Tesorería</v>
      </c>
      <c r="M36" s="10" t="str">
        <f>'Listas Desplegables'!K36</f>
        <v>INTERNET</v>
      </c>
      <c r="N36" s="10">
        <f>'Listas Desplegables'!L36</f>
        <v>0</v>
      </c>
      <c r="O36" s="10">
        <f>'Listas Desplegables'!M36</f>
        <v>0</v>
      </c>
      <c r="P36" s="10">
        <f>'Listas Desplegables'!N36</f>
        <v>0</v>
      </c>
    </row>
    <row r="37" spans="1:16" ht="99.75" x14ac:dyDescent="0.25">
      <c r="A37" s="10">
        <f>'Listas Desplegables'!A37</f>
        <v>0</v>
      </c>
      <c r="B37" s="10">
        <f>'Listas Desplegables'!B37</f>
        <v>0</v>
      </c>
      <c r="C37" s="10" t="str">
        <f>'Listas Desplegables'!C37</f>
        <v>6.7 Subdirección de Riesgo</v>
      </c>
      <c r="D37" s="10" t="str">
        <f>'Listas Desplegables'!D37</f>
        <v>Apo.4.1 Adquisición de Bienes y Servicios</v>
      </c>
      <c r="E37" s="10" t="str">
        <f>'Listas Desplegables'!E37</f>
        <v>Apo.4.1</v>
      </c>
      <c r="F37" s="10" t="str">
        <f>'Listas Desplegables'!F36</f>
        <v xml:space="preserve">Dirección General de Crédito Publico y del Tesoro Nacional </v>
      </c>
      <c r="G37" s="10" t="str">
        <f>'Listas Desplegables'!G38</f>
        <v>Comité Sectorial de Gestión y Desempeño</v>
      </c>
      <c r="H37" s="10" t="e">
        <f>'Listas Desplegables'!#REF!</f>
        <v>#REF!</v>
      </c>
      <c r="I37" s="10" t="e">
        <f>'Listas Desplegables'!#REF!</f>
        <v>#REF!</v>
      </c>
      <c r="J37" s="10" t="str">
        <f>'Listas Desplegables'!H37</f>
        <v>Plan Bienal de Caja del SGR</v>
      </c>
      <c r="K37" s="10" t="str">
        <f>'Listas Desplegables'!I37</f>
        <v>Resultados del seguimiento y medición de procesos</v>
      </c>
      <c r="L37" s="10" t="str">
        <f>'Listas Desplegables'!J37</f>
        <v xml:space="preserve">Subdirector Financiero </v>
      </c>
      <c r="M37" s="10" t="str">
        <f>'Listas Desplegables'!K37</f>
        <v>INTRANET</v>
      </c>
      <c r="N37" s="10">
        <f>'Listas Desplegables'!L37</f>
        <v>0</v>
      </c>
      <c r="O37" s="10">
        <f>'Listas Desplegables'!M37</f>
        <v>0</v>
      </c>
      <c r="P37" s="10">
        <f>'Listas Desplegables'!N37</f>
        <v>0</v>
      </c>
    </row>
    <row r="38" spans="1:16" ht="71.25" x14ac:dyDescent="0.25">
      <c r="A38" s="10">
        <f>'Listas Desplegables'!A38</f>
        <v>0</v>
      </c>
      <c r="B38" s="10">
        <f>'Listas Desplegables'!B38</f>
        <v>0</v>
      </c>
      <c r="C38" s="10" t="str">
        <f>'Listas Desplegables'!C38</f>
        <v>6.8 Subdirección de Operaciones</v>
      </c>
      <c r="D38" s="10" t="str">
        <f>'Listas Desplegables'!D38</f>
        <v>Apo.4.2 Administración de Bienes y Servicios</v>
      </c>
      <c r="E38" s="10" t="str">
        <f>'Listas Desplegables'!E38</f>
        <v>Apo.4.2</v>
      </c>
      <c r="F38" s="10" t="str">
        <f>'Listas Desplegables'!F37</f>
        <v>Dirección General de Participaciones Estatales</v>
      </c>
      <c r="G38" s="10" t="str">
        <f>'Listas Desplegables'!G39</f>
        <v>Congreso de la República</v>
      </c>
      <c r="H38" s="10" t="e">
        <f>'Listas Desplegables'!#REF!</f>
        <v>#REF!</v>
      </c>
      <c r="I38" s="10" t="e">
        <f>'Listas Desplegables'!#REF!</f>
        <v>#REF!</v>
      </c>
      <c r="J38" s="10" t="str">
        <f>'Listas Desplegables'!H38</f>
        <v>Plan Bienal de Caja del SGR</v>
      </c>
      <c r="K38" s="10" t="str">
        <f>'Listas Desplegables'!I38</f>
        <v>Riesgos del proceso gestionado</v>
      </c>
      <c r="L38" s="10" t="str">
        <f>'Listas Desplegables'!J38</f>
        <v>Subdirector Jurídico</v>
      </c>
      <c r="M38" s="10" t="str">
        <f>'Listas Desplegables'!K38</f>
        <v>Juntas Directivas</v>
      </c>
      <c r="N38" s="10">
        <f>'Listas Desplegables'!L38</f>
        <v>0</v>
      </c>
      <c r="O38" s="10">
        <f>'Listas Desplegables'!M38</f>
        <v>0</v>
      </c>
      <c r="P38" s="10">
        <f>'Listas Desplegables'!N38</f>
        <v>0</v>
      </c>
    </row>
    <row r="39" spans="1:16" ht="71.25" x14ac:dyDescent="0.25">
      <c r="A39" s="10">
        <f>'Listas Desplegables'!A39</f>
        <v>0</v>
      </c>
      <c r="B39" s="10">
        <f>'Listas Desplegables'!B39</f>
        <v>0</v>
      </c>
      <c r="C39" s="10" t="str">
        <f>'Listas Desplegables'!C39</f>
        <v>7. Dirección General de Apoyo Fiscal</v>
      </c>
      <c r="D39" s="10" t="str">
        <f>'Listas Desplegables'!D39</f>
        <v xml:space="preserve">Apo.4.5 Gestión Ambiental </v>
      </c>
      <c r="E39" s="10" t="str">
        <f>'Listas Desplegables'!E39</f>
        <v>Apo.4.5</v>
      </c>
      <c r="F39" s="10" t="str">
        <f>'Listas Desplegables'!F38</f>
        <v>Dirección General de Presupuesto Público Nacional</v>
      </c>
      <c r="G39" s="10" t="str">
        <f>'Listas Desplegables'!G40</f>
        <v>Consejo de Estado</v>
      </c>
      <c r="H39" s="10" t="e">
        <f>'Listas Desplegables'!#REF!</f>
        <v>#REF!</v>
      </c>
      <c r="I39" s="10" t="e">
        <f>'Listas Desplegables'!#REF!</f>
        <v>#REF!</v>
      </c>
      <c r="J39" s="10" t="str">
        <f>'Listas Desplegables'!H39</f>
        <v>Plan Nacional de Desarrollo.</v>
      </c>
      <c r="K39" s="10" t="str">
        <f>'Listas Desplegables'!I39</f>
        <v>Transferencia de recursos.</v>
      </c>
      <c r="L39" s="10">
        <f>'Listas Desplegables'!J39</f>
        <v>0</v>
      </c>
      <c r="M39" s="10" t="str">
        <f>'Listas Desplegables'!K39</f>
        <v>Mantenimiento</v>
      </c>
      <c r="N39" s="10">
        <f>'Listas Desplegables'!L39</f>
        <v>0</v>
      </c>
      <c r="O39" s="10">
        <f>'Listas Desplegables'!M39</f>
        <v>0</v>
      </c>
      <c r="P39" s="10">
        <f>'Listas Desplegables'!N39</f>
        <v>0</v>
      </c>
    </row>
    <row r="40" spans="1:16" ht="99.75" x14ac:dyDescent="0.25">
      <c r="A40" s="10">
        <f>'Listas Desplegables'!A40</f>
        <v>0</v>
      </c>
      <c r="B40" s="10">
        <f>'Listas Desplegables'!B40</f>
        <v>0</v>
      </c>
      <c r="C40" s="10" t="str">
        <f>'Listas Desplegables'!C40</f>
        <v>7.1 Subdirección de Apoyo al Saneamiento Fiscal Territorial</v>
      </c>
      <c r="D40" s="10" t="str">
        <f>'Listas Desplegables'!D40</f>
        <v>Apo.5.1 Defensa Judicial, pago de sentencias y conciliaciones</v>
      </c>
      <c r="E40" s="10" t="str">
        <f>'Listas Desplegables'!E40</f>
        <v>Apo.5.1</v>
      </c>
      <c r="F40" s="10" t="str">
        <f>'Listas Desplegables'!F39</f>
        <v xml:space="preserve">Dirección General de Regulación Económica de la Seguridad Social </v>
      </c>
      <c r="G40" s="10" t="str">
        <f>'Listas Desplegables'!G41</f>
        <v>Consejo de Ministros</v>
      </c>
      <c r="H40" s="10" t="e">
        <f>'Listas Desplegables'!#REF!</f>
        <v>#REF!</v>
      </c>
      <c r="I40" s="10" t="e">
        <f>'Listas Desplegables'!#REF!</f>
        <v>#REF!</v>
      </c>
      <c r="J40" s="10" t="str">
        <f>'Listas Desplegables'!H40</f>
        <v>Plan para el mantenimiento y mejoramiento del SUG</v>
      </c>
      <c r="K40" s="10">
        <f>'Listas Desplegables'!I40</f>
        <v>0</v>
      </c>
      <c r="L40" s="10">
        <f>'Listas Desplegables'!J40</f>
        <v>0</v>
      </c>
      <c r="M40" s="10" t="str">
        <f>'Listas Desplegables'!K40</f>
        <v xml:space="preserve">Modelo Operaciones Efectivas de Caja </v>
      </c>
      <c r="N40" s="10">
        <f>'Listas Desplegables'!L40</f>
        <v>0</v>
      </c>
      <c r="O40" s="10">
        <f>'Listas Desplegables'!M40</f>
        <v>0</v>
      </c>
      <c r="P40" s="10">
        <f>'Listas Desplegables'!N40</f>
        <v>0</v>
      </c>
    </row>
    <row r="41" spans="1:16" ht="85.5" x14ac:dyDescent="0.25">
      <c r="A41" s="10">
        <f>'Listas Desplegables'!A41</f>
        <v>0</v>
      </c>
      <c r="B41" s="10">
        <f>'Listas Desplegables'!B41</f>
        <v>0</v>
      </c>
      <c r="C41" s="10" t="str">
        <f>'Listas Desplegables'!C41</f>
        <v>7.2 Subdirección de Fortalecimiento Institucional Territorial</v>
      </c>
      <c r="D41" s="10" t="str">
        <f>'Listas Desplegables'!D41</f>
        <v>Apo.5.3 Cartera</v>
      </c>
      <c r="E41" s="10" t="str">
        <f>'Listas Desplegables'!E41</f>
        <v>Apo.5.3</v>
      </c>
      <c r="F41" s="10" t="str">
        <f>'Listas Desplegables'!F40</f>
        <v>Est.1.1 Planeación estratégica sectorial e institucional</v>
      </c>
      <c r="G41" s="10" t="str">
        <f>'Listas Desplegables'!G42</f>
        <v>Consejo Nacional de Política Económica y Social – CONPES</v>
      </c>
      <c r="H41" s="10" t="e">
        <f>'Listas Desplegables'!#REF!</f>
        <v>#REF!</v>
      </c>
      <c r="I41" s="10" t="e">
        <f>'Listas Desplegables'!#REF!</f>
        <v>#REF!</v>
      </c>
      <c r="J41" s="10" t="str">
        <f>'Listas Desplegables'!H41</f>
        <v>Planes de anteriores vigencias</v>
      </c>
      <c r="K41" s="10">
        <f>'Listas Desplegables'!I41</f>
        <v>0</v>
      </c>
      <c r="L41" s="10">
        <f>'Listas Desplegables'!J41</f>
        <v>0</v>
      </c>
      <c r="M41" s="10" t="str">
        <f>'Listas Desplegables'!K41</f>
        <v>Modificaciones por estudio a la ley de gastos e ingresos</v>
      </c>
      <c r="N41" s="10">
        <f>'Listas Desplegables'!L41</f>
        <v>0</v>
      </c>
      <c r="O41" s="10">
        <f>'Listas Desplegables'!M41</f>
        <v>0</v>
      </c>
      <c r="P41" s="10">
        <f>'Listas Desplegables'!N41</f>
        <v>0</v>
      </c>
    </row>
    <row r="42" spans="1:16" ht="71.25" x14ac:dyDescent="0.25">
      <c r="A42" s="10">
        <f>'Listas Desplegables'!A42</f>
        <v>0</v>
      </c>
      <c r="B42" s="10">
        <f>'Listas Desplegables'!B42</f>
        <v>0</v>
      </c>
      <c r="C42" s="10" t="str">
        <f>'Listas Desplegables'!C42</f>
        <v>8. Órganos de Asesoría y Coordinación</v>
      </c>
      <c r="D42" s="10" t="str">
        <f>'Listas Desplegables'!D42</f>
        <v>Apo.6.1 Atención al ciudadano e instituciones</v>
      </c>
      <c r="E42" s="10" t="str">
        <f>'Listas Desplegables'!E42</f>
        <v>Apo.6.1</v>
      </c>
      <c r="F42" s="10" t="str">
        <f>'Listas Desplegables'!F41</f>
        <v>Est.1.4 Administración y mejoramiento del SUG</v>
      </c>
      <c r="G42" s="10" t="str">
        <f>'Listas Desplegables'!G43</f>
        <v>Consejo Superior de Política Fiscal - CONFIS</v>
      </c>
      <c r="H42" s="10" t="e">
        <f>'Listas Desplegables'!#REF!</f>
        <v>#REF!</v>
      </c>
      <c r="I42" s="10" t="e">
        <f>'Listas Desplegables'!#REF!</f>
        <v>#REF!</v>
      </c>
      <c r="J42" s="10" t="str">
        <f>'Listas Desplegables'!H42</f>
        <v>Planes de mejoramiento.</v>
      </c>
      <c r="K42" s="10">
        <f>'Listas Desplegables'!I42</f>
        <v>0</v>
      </c>
      <c r="L42" s="10">
        <f>'Listas Desplegables'!J42</f>
        <v>0</v>
      </c>
      <c r="M42" s="10" t="str">
        <f>'Listas Desplegables'!K42</f>
        <v>Nómina</v>
      </c>
      <c r="N42" s="10">
        <f>'Listas Desplegables'!L42</f>
        <v>0</v>
      </c>
      <c r="O42" s="10">
        <f>'Listas Desplegables'!M42</f>
        <v>0</v>
      </c>
      <c r="P42" s="10">
        <f>'Listas Desplegables'!N42</f>
        <v>0</v>
      </c>
    </row>
    <row r="43" spans="1:16" ht="57" x14ac:dyDescent="0.25">
      <c r="A43" s="10">
        <f>'Listas Desplegables'!A43</f>
        <v>0</v>
      </c>
      <c r="B43" s="10">
        <f>'Listas Desplegables'!B43</f>
        <v>0</v>
      </c>
      <c r="C43" s="10" t="str">
        <f>'Listas Desplegables'!C43</f>
        <v>8.1 Consejo Superior de Política Fiscal</v>
      </c>
      <c r="D43" s="10" t="str">
        <f>'Listas Desplegables'!D43</f>
        <v>Apo.6.2 Atención a Derechos de Petición y Emisión de Conceptos Jurídicos</v>
      </c>
      <c r="E43" s="10" t="str">
        <f>'Listas Desplegables'!E43</f>
        <v>Apo.6.2</v>
      </c>
      <c r="F43" s="10" t="str">
        <f>'Listas Desplegables'!F42</f>
        <v>Est.2.1 Gestión de Comunicaciones</v>
      </c>
      <c r="G43" s="10" t="str">
        <f>'Listas Desplegables'!G44</f>
        <v>Contaduría General de la Nación - CGN</v>
      </c>
      <c r="H43" s="10" t="e">
        <f>'Listas Desplegables'!#REF!</f>
        <v>#REF!</v>
      </c>
      <c r="I43" s="10" t="e">
        <f>'Listas Desplegables'!#REF!</f>
        <v>#REF!</v>
      </c>
      <c r="J43" s="10" t="str">
        <f>'Listas Desplegables'!H43</f>
        <v>Programación de pagos entidades</v>
      </c>
      <c r="K43" s="10">
        <f>'Listas Desplegables'!I43</f>
        <v>0</v>
      </c>
      <c r="L43" s="10">
        <f>'Listas Desplegables'!J43</f>
        <v>0</v>
      </c>
      <c r="M43" s="10" t="str">
        <f>'Listas Desplegables'!K43</f>
        <v>OCDI</v>
      </c>
      <c r="N43" s="10">
        <f>'Listas Desplegables'!L43</f>
        <v>0</v>
      </c>
      <c r="O43" s="10">
        <f>'Listas Desplegables'!M43</f>
        <v>0</v>
      </c>
      <c r="P43" s="10">
        <f>'Listas Desplegables'!N43</f>
        <v>0</v>
      </c>
    </row>
    <row r="44" spans="1:16" ht="57" x14ac:dyDescent="0.25">
      <c r="A44" s="10">
        <f>'Listas Desplegables'!A44</f>
        <v>0</v>
      </c>
      <c r="B44" s="10">
        <f>'Listas Desplegables'!B44</f>
        <v>0</v>
      </c>
      <c r="C44" s="10" t="str">
        <f>'Listas Desplegables'!C44</f>
        <v>8.2 Consejo Macroeconómico</v>
      </c>
      <c r="D44" s="10" t="str">
        <f>'Listas Desplegables'!D45</f>
        <v>Eva.1.1 Evaluación Independiente</v>
      </c>
      <c r="E44" s="10" t="str">
        <f>'Listas Desplegables'!E44</f>
        <v>Eva.1.1</v>
      </c>
      <c r="F44" s="10" t="str">
        <f>'Listas Desplegables'!F43</f>
        <v>Eva.1.1 Evaluación Independiente</v>
      </c>
      <c r="G44" s="10" t="str">
        <f>'Listas Desplegables'!G45</f>
        <v>Contraloría General de la República - CGR</v>
      </c>
      <c r="H44" s="10" t="e">
        <f>'Listas Desplegables'!#REF!</f>
        <v>#REF!</v>
      </c>
      <c r="I44" s="10" t="e">
        <f>'Listas Desplegables'!#REF!</f>
        <v>#REF!</v>
      </c>
      <c r="J44" s="10" t="str">
        <f>'Listas Desplegables'!H44</f>
        <v>Programas de Gobierno</v>
      </c>
      <c r="K44" s="10">
        <f>'Listas Desplegables'!I44</f>
        <v>0</v>
      </c>
      <c r="L44" s="10">
        <f>'Listas Desplegables'!J44</f>
        <v>0</v>
      </c>
      <c r="M44" s="10" t="str">
        <f>'Listas Desplegables'!K44</f>
        <v>PASIVOCOL</v>
      </c>
      <c r="N44" s="10">
        <f>'Listas Desplegables'!L44</f>
        <v>0</v>
      </c>
      <c r="O44" s="10">
        <f>'Listas Desplegables'!M44</f>
        <v>0</v>
      </c>
      <c r="P44" s="10">
        <f>'Listas Desplegables'!N44</f>
        <v>0</v>
      </c>
    </row>
    <row r="45" spans="1:16" ht="57" x14ac:dyDescent="0.25">
      <c r="A45" s="10">
        <f>'Listas Desplegables'!A45</f>
        <v>0</v>
      </c>
      <c r="B45" s="10">
        <f>'Listas Desplegables'!B45</f>
        <v>0</v>
      </c>
      <c r="C45" s="10" t="str">
        <f>'Listas Desplegables'!C45</f>
        <v>8.3 Comité Sectorial de Desarrollo Administrativo</v>
      </c>
      <c r="D45" s="10" t="str">
        <f>'Listas Desplegables'!D46</f>
        <v>Eva.1.2 Control Disciplinario Interno</v>
      </c>
      <c r="E45" s="10" t="str">
        <f>'Listas Desplegables'!E45</f>
        <v>Eva.1.2</v>
      </c>
      <c r="F45" s="10" t="str">
        <f>'Listas Desplegables'!F44</f>
        <v>Eva.1.2 Control Disciplinario Interno</v>
      </c>
      <c r="G45" s="10" t="str">
        <f>'Listas Desplegables'!G46</f>
        <v xml:space="preserve">Contralorías Territoriales </v>
      </c>
      <c r="H45" s="10" t="e">
        <f>'Listas Desplegables'!#REF!</f>
        <v>#REF!</v>
      </c>
      <c r="I45" s="10" t="e">
        <f>'Listas Desplegables'!#REF!</f>
        <v>#REF!</v>
      </c>
      <c r="J45" s="10" t="str">
        <f>'Listas Desplegables'!H45</f>
        <v>Proyección de pagos de regalías</v>
      </c>
      <c r="K45" s="10">
        <f>'Listas Desplegables'!I45</f>
        <v>0</v>
      </c>
      <c r="L45" s="10">
        <f>'Listas Desplegables'!J45</f>
        <v>0</v>
      </c>
      <c r="M45" s="10" t="str">
        <f>'Listas Desplegables'!K45</f>
        <v>Personal</v>
      </c>
      <c r="N45" s="10">
        <f>'Listas Desplegables'!L45</f>
        <v>0</v>
      </c>
      <c r="O45" s="10">
        <f>'Listas Desplegables'!M45</f>
        <v>0</v>
      </c>
      <c r="P45" s="10">
        <f>'Listas Desplegables'!N45</f>
        <v>0</v>
      </c>
    </row>
    <row r="46" spans="1:16" ht="57" x14ac:dyDescent="0.25">
      <c r="A46" s="10">
        <f>'Listas Desplegables'!A46</f>
        <v>0</v>
      </c>
      <c r="B46" s="10">
        <f>'Listas Desplegables'!B46</f>
        <v>0</v>
      </c>
      <c r="C46" s="10" t="str">
        <f>'Listas Desplegables'!C46</f>
        <v>8.4 Comité de Coordinación del Sistema de Control Interno y Calidad</v>
      </c>
      <c r="D46" s="10">
        <f>'Listas Desplegables'!D47</f>
        <v>0</v>
      </c>
      <c r="E46" s="10">
        <f>'Listas Desplegables'!E46</f>
        <v>0</v>
      </c>
      <c r="F46" s="10" t="str">
        <f>'Listas Desplegables'!F45</f>
        <v>Grupo de Asuntos Legales</v>
      </c>
      <c r="G46" s="10" t="str">
        <f>'Listas Desplegables'!G47</f>
        <v>Corporaciones Autonomas Regionales - CAR</v>
      </c>
      <c r="H46" s="10" t="e">
        <f>'Listas Desplegables'!#REF!</f>
        <v>#REF!</v>
      </c>
      <c r="I46" s="10" t="e">
        <f>'Listas Desplegables'!#REF!</f>
        <v>#REF!</v>
      </c>
      <c r="J46" s="10" t="str">
        <f>'Listas Desplegables'!H46</f>
        <v>Proyecciones de pago</v>
      </c>
      <c r="K46" s="10">
        <f>'Listas Desplegables'!I46</f>
        <v>0</v>
      </c>
      <c r="L46" s="10">
        <f>'Listas Desplegables'!J46</f>
        <v>0</v>
      </c>
      <c r="M46" s="10" t="str">
        <f>'Listas Desplegables'!K46</f>
        <v>Planeación Tesoro - Flujo Caja</v>
      </c>
      <c r="N46" s="10">
        <f>'Listas Desplegables'!L46</f>
        <v>0</v>
      </c>
      <c r="O46" s="10">
        <f>'Listas Desplegables'!M46</f>
        <v>0</v>
      </c>
      <c r="P46" s="10">
        <f>'Listas Desplegables'!N46</f>
        <v>0</v>
      </c>
    </row>
    <row r="47" spans="1:16" ht="57" x14ac:dyDescent="0.25">
      <c r="A47" s="10">
        <f>'Listas Desplegables'!A47</f>
        <v>0</v>
      </c>
      <c r="B47" s="10">
        <f>'Listas Desplegables'!B47</f>
        <v>0</v>
      </c>
      <c r="C47" s="10" t="str">
        <f>'Listas Desplegables'!C47</f>
        <v>8.5 Comité de Conciliación</v>
      </c>
      <c r="D47" s="10">
        <f>'Listas Desplegables'!D48</f>
        <v>0</v>
      </c>
      <c r="E47" s="10">
        <f>'Listas Desplegables'!E47</f>
        <v>0</v>
      </c>
      <c r="F47" s="10" t="str">
        <f>'Listas Desplegables'!F46</f>
        <v>Grupo de Competencias y Desarrollo Humano</v>
      </c>
      <c r="G47" s="10" t="str">
        <f>'Listas Desplegables'!G48</f>
        <v xml:space="preserve">Corte Constitucional </v>
      </c>
      <c r="H47" s="10" t="e">
        <f>'Listas Desplegables'!#REF!</f>
        <v>#REF!</v>
      </c>
      <c r="I47" s="10" t="e">
        <f>'Listas Desplegables'!#REF!</f>
        <v>#REF!</v>
      </c>
      <c r="J47" s="10" t="str">
        <f>'Listas Desplegables'!H47</f>
        <v>Recaudos de los recursos de la Nación.</v>
      </c>
      <c r="K47" s="10">
        <f>'Listas Desplegables'!I47</f>
        <v>0</v>
      </c>
      <c r="L47" s="10">
        <f>'Listas Desplegables'!J47</f>
        <v>0</v>
      </c>
      <c r="M47" s="10" t="str">
        <f>'Listas Desplegables'!K47</f>
        <v>Plantas y nóminas</v>
      </c>
      <c r="N47" s="10">
        <f>'Listas Desplegables'!L47</f>
        <v>0</v>
      </c>
      <c r="O47" s="10">
        <f>'Listas Desplegables'!M47</f>
        <v>0</v>
      </c>
      <c r="P47" s="10">
        <f>'Listas Desplegables'!N47</f>
        <v>0</v>
      </c>
    </row>
    <row r="48" spans="1:16" ht="42.75" x14ac:dyDescent="0.25">
      <c r="A48" s="10">
        <f>'Listas Desplegables'!A48</f>
        <v>0</v>
      </c>
      <c r="B48" s="10">
        <f>'Listas Desplegables'!B48</f>
        <v>0</v>
      </c>
      <c r="C48" s="10" t="str">
        <f>'Listas Desplegables'!C48</f>
        <v>8.6 Comisión de Personal</v>
      </c>
      <c r="D48" s="10">
        <f>'Listas Desplegables'!D49</f>
        <v>0</v>
      </c>
      <c r="E48" s="10">
        <f>'Listas Desplegables'!E48</f>
        <v>0</v>
      </c>
      <c r="F48" s="10" t="str">
        <f>'Listas Desplegables'!F47</f>
        <v>Grupo de Contratos</v>
      </c>
      <c r="G48" s="10" t="str">
        <f>'Listas Desplegables'!G49</f>
        <v>Corte Suprema de Justicia</v>
      </c>
      <c r="H48" s="10" t="e">
        <f>'Listas Desplegables'!#REF!</f>
        <v>#REF!</v>
      </c>
      <c r="I48" s="10" t="e">
        <f>'Listas Desplegables'!#REF!</f>
        <v>#REF!</v>
      </c>
      <c r="J48" s="10" t="str">
        <f>'Listas Desplegables'!H48</f>
        <v>Resolución de pagos de servicio de la deuda</v>
      </c>
      <c r="K48" s="10">
        <f>'Listas Desplegables'!I48</f>
        <v>0</v>
      </c>
      <c r="L48" s="10">
        <f>'Listas Desplegables'!J48</f>
        <v>0</v>
      </c>
      <c r="M48" s="10" t="str">
        <f>'Listas Desplegables'!K48</f>
        <v>Politica Macro</v>
      </c>
      <c r="N48" s="10">
        <f>'Listas Desplegables'!L48</f>
        <v>0</v>
      </c>
      <c r="O48" s="10">
        <f>'Listas Desplegables'!M48</f>
        <v>0</v>
      </c>
      <c r="P48" s="10">
        <f>'Listas Desplegables'!N48</f>
        <v>0</v>
      </c>
    </row>
    <row r="49" spans="1:16" ht="71.25" x14ac:dyDescent="0.25">
      <c r="A49" s="10">
        <f>'Listas Desplegables'!A49</f>
        <v>0</v>
      </c>
      <c r="B49" s="10">
        <f>'Listas Desplegables'!B49</f>
        <v>0</v>
      </c>
      <c r="C49" s="10" t="str">
        <f>'Listas Desplegables'!C49</f>
        <v>2.2 Oficina Asesora de Planeación - 4.3.1 Subdirección Financiera</v>
      </c>
      <c r="D49" s="10">
        <f>'Listas Desplegables'!D50</f>
        <v>0</v>
      </c>
      <c r="E49" s="10">
        <f>'Listas Desplegables'!E49</f>
        <v>0</v>
      </c>
      <c r="F49" s="10" t="str">
        <f>'Listas Desplegables'!F48</f>
        <v>Grupo de Derechos de Petición, Consultas y Cartera</v>
      </c>
      <c r="G49" s="10" t="str">
        <f>'Listas Desplegables'!G50</f>
        <v>DECEVAL</v>
      </c>
      <c r="H49" s="10" t="e">
        <f>'Listas Desplegables'!#REF!</f>
        <v>#REF!</v>
      </c>
      <c r="I49" s="10" t="e">
        <f>'Listas Desplegables'!#REF!</f>
        <v>#REF!</v>
      </c>
      <c r="J49" s="10" t="str">
        <f>'Listas Desplegables'!H49</f>
        <v>Resolución de Presupuesto del Servicio de la Deuda de la Nación</v>
      </c>
      <c r="K49" s="10">
        <f>'Listas Desplegables'!I49</f>
        <v>0</v>
      </c>
      <c r="L49" s="10">
        <f>'Listas Desplegables'!J49</f>
        <v>0</v>
      </c>
      <c r="M49" s="10" t="str">
        <f>'Listas Desplegables'!K49</f>
        <v>PORFIN</v>
      </c>
      <c r="N49" s="10">
        <f>'Listas Desplegables'!L49</f>
        <v>0</v>
      </c>
      <c r="O49" s="10">
        <f>'Listas Desplegables'!M49</f>
        <v>0</v>
      </c>
      <c r="P49" s="10">
        <f>'Listas Desplegables'!N49</f>
        <v>0</v>
      </c>
    </row>
    <row r="50" spans="1:16" ht="99.75" x14ac:dyDescent="0.25">
      <c r="A50" s="10">
        <f>'Listas Desplegables'!A50</f>
        <v>0</v>
      </c>
      <c r="B50" s="10">
        <f>'Listas Desplegables'!B50</f>
        <v>0</v>
      </c>
      <c r="C50" s="10">
        <f>'Listas Desplegables'!C50</f>
        <v>0</v>
      </c>
      <c r="D50" s="10">
        <f>'Listas Desplegables'!D51</f>
        <v>0</v>
      </c>
      <c r="E50" s="10">
        <f>'Listas Desplegables'!E50</f>
        <v>0</v>
      </c>
      <c r="F50" s="10" t="str">
        <f>'Listas Desplegables'!F49</f>
        <v>Grupo de Financiamiento Otras Entidades</v>
      </c>
      <c r="G50" s="10" t="str">
        <f>'Listas Desplegables'!G51</f>
        <v>Departamento Administrativo de la Función Pública - DAFP</v>
      </c>
      <c r="H50" s="10" t="e">
        <f>'Listas Desplegables'!#REF!</f>
        <v>#REF!</v>
      </c>
      <c r="I50" s="10" t="e">
        <f>'Listas Desplegables'!#REF!</f>
        <v>#REF!</v>
      </c>
      <c r="J50" s="10" t="str">
        <f>'Listas Desplegables'!H50</f>
        <v>Resultados de la revisión del SUG.</v>
      </c>
      <c r="K50" s="10">
        <f>'Listas Desplegables'!I50</f>
        <v>0</v>
      </c>
      <c r="L50" s="10">
        <f>'Listas Desplegables'!J50</f>
        <v>0</v>
      </c>
      <c r="M50" s="10" t="str">
        <f>'Listas Desplegables'!K50</f>
        <v>Preinscripción capacitación</v>
      </c>
      <c r="N50" s="10">
        <f>'Listas Desplegables'!L50</f>
        <v>0</v>
      </c>
      <c r="O50" s="10">
        <f>'Listas Desplegables'!M50</f>
        <v>0</v>
      </c>
      <c r="P50" s="10">
        <f>'Listas Desplegables'!N50</f>
        <v>0</v>
      </c>
    </row>
    <row r="51" spans="1:16" ht="85.5" x14ac:dyDescent="0.25">
      <c r="A51" s="10">
        <f>'Listas Desplegables'!A51</f>
        <v>0</v>
      </c>
      <c r="B51" s="10">
        <f>'Listas Desplegables'!B51</f>
        <v>0</v>
      </c>
      <c r="C51" s="10">
        <f>'Listas Desplegables'!C51</f>
        <v>0</v>
      </c>
      <c r="D51" s="10">
        <f>'Listas Desplegables'!D52</f>
        <v>0</v>
      </c>
      <c r="E51" s="10">
        <f>'Listas Desplegables'!E51</f>
        <v>0</v>
      </c>
      <c r="F51" s="10" t="str">
        <f>'Listas Desplegables'!F50</f>
        <v>Grupo de Historias Laborales</v>
      </c>
      <c r="G51" s="10" t="str">
        <f>'Listas Desplegables'!G52</f>
        <v>Departamento Administrativo Nacional de Estadística - DANE</v>
      </c>
      <c r="H51" s="10" t="e">
        <f>'Listas Desplegables'!#REF!</f>
        <v>#REF!</v>
      </c>
      <c r="I51" s="10" t="e">
        <f>'Listas Desplegables'!#REF!</f>
        <v>#REF!</v>
      </c>
      <c r="J51" s="10" t="str">
        <f>'Listas Desplegables'!H51</f>
        <v>Solicitud de Distribución del PAC</v>
      </c>
      <c r="K51" s="10">
        <f>'Listas Desplegables'!I51</f>
        <v>0</v>
      </c>
      <c r="L51" s="10">
        <f>'Listas Desplegables'!J51</f>
        <v>0</v>
      </c>
      <c r="M51" s="10" t="str">
        <f>'Listas Desplegables'!K51</f>
        <v>Presupuesto – Ejecucion Presupuestal Nación</v>
      </c>
      <c r="N51" s="10">
        <f>'Listas Desplegables'!L51</f>
        <v>0</v>
      </c>
      <c r="O51" s="10">
        <f>'Listas Desplegables'!M51</f>
        <v>0</v>
      </c>
      <c r="P51" s="10">
        <f>'Listas Desplegables'!N51</f>
        <v>0</v>
      </c>
    </row>
    <row r="52" spans="1:16" ht="57" x14ac:dyDescent="0.25">
      <c r="A52" s="10">
        <f>'Listas Desplegables'!A52</f>
        <v>0</v>
      </c>
      <c r="B52" s="10">
        <f>'Listas Desplegables'!B52</f>
        <v>0</v>
      </c>
      <c r="C52" s="10">
        <f>'Listas Desplegables'!C52</f>
        <v>0</v>
      </c>
      <c r="D52" s="10">
        <f>'Listas Desplegables'!D53</f>
        <v>0</v>
      </c>
      <c r="E52" s="10">
        <f>'Listas Desplegables'!E52</f>
        <v>0</v>
      </c>
      <c r="F52" s="10" t="str">
        <f>'Listas Desplegables'!F51</f>
        <v>Grupo de Pagos y Cumplimiento</v>
      </c>
      <c r="G52" s="10" t="str">
        <f>'Listas Desplegables'!G53</f>
        <v>Departamento Nacional de Planeación - DNP</v>
      </c>
      <c r="H52" s="10" t="e">
        <f>'Listas Desplegables'!#REF!</f>
        <v>#REF!</v>
      </c>
      <c r="I52" s="10" t="e">
        <f>'Listas Desplegables'!#REF!</f>
        <v>#REF!</v>
      </c>
      <c r="J52" s="10" t="str">
        <f>'Listas Desplegables'!H52</f>
        <v>Solicitudes de divulgación de información</v>
      </c>
      <c r="K52" s="10">
        <f>'Listas Desplegables'!I52</f>
        <v>0</v>
      </c>
      <c r="L52" s="10">
        <f>'Listas Desplegables'!J52</f>
        <v>0</v>
      </c>
      <c r="M52" s="10" t="str">
        <f>'Listas Desplegables'!K52</f>
        <v>Procesos Judiciales</v>
      </c>
      <c r="N52" s="10">
        <f>'Listas Desplegables'!L52</f>
        <v>0</v>
      </c>
      <c r="O52" s="10">
        <f>'Listas Desplegables'!M52</f>
        <v>0</v>
      </c>
      <c r="P52" s="10">
        <f>'Listas Desplegables'!N52</f>
        <v>0</v>
      </c>
    </row>
    <row r="53" spans="1:16" ht="71.25" x14ac:dyDescent="0.25">
      <c r="A53" s="10">
        <f>'Listas Desplegables'!A53</f>
        <v>0</v>
      </c>
      <c r="B53" s="10">
        <f>'Listas Desplegables'!B53</f>
        <v>0</v>
      </c>
      <c r="C53" s="10">
        <f>'Listas Desplegables'!C53</f>
        <v>0</v>
      </c>
      <c r="D53" s="10">
        <f>'Listas Desplegables'!D54</f>
        <v>0</v>
      </c>
      <c r="E53" s="10">
        <f>'Listas Desplegables'!E53</f>
        <v>0</v>
      </c>
      <c r="F53" s="10" t="str">
        <f>'Listas Desplegables'!F52</f>
        <v>Grupo de Seguimiento y Cartera de la SFOESSC</v>
      </c>
      <c r="G53" s="10" t="str">
        <f>'Listas Desplegables'!G54</f>
        <v>Dirección de Impuestos y Aduanas Nacionales - DIAN</v>
      </c>
      <c r="H53" s="10" t="e">
        <f>'Listas Desplegables'!#REF!</f>
        <v>#REF!</v>
      </c>
      <c r="I53" s="10" t="e">
        <f>'Listas Desplegables'!#REF!</f>
        <v>#REF!</v>
      </c>
      <c r="J53" s="10" t="str">
        <f>'Listas Desplegables'!H53</f>
        <v>Solicitudes de modificación de PAC</v>
      </c>
      <c r="K53" s="10">
        <f>'Listas Desplegables'!I53</f>
        <v>0</v>
      </c>
      <c r="L53" s="10">
        <f>'Listas Desplegables'!J53</f>
        <v>0</v>
      </c>
      <c r="M53" s="10" t="str">
        <f>'Listas Desplegables'!K53</f>
        <v>PTE</v>
      </c>
      <c r="N53" s="10">
        <f>'Listas Desplegables'!L53</f>
        <v>0</v>
      </c>
      <c r="O53" s="10">
        <f>'Listas Desplegables'!M53</f>
        <v>0</v>
      </c>
      <c r="P53" s="10">
        <f>'Listas Desplegables'!N53</f>
        <v>0</v>
      </c>
    </row>
    <row r="54" spans="1:16" ht="99.75" x14ac:dyDescent="0.25">
      <c r="A54" s="10">
        <f>'Listas Desplegables'!A54</f>
        <v>0</v>
      </c>
      <c r="B54" s="10">
        <f>'Listas Desplegables'!B54</f>
        <v>0</v>
      </c>
      <c r="C54" s="10">
        <f>'Listas Desplegables'!C54</f>
        <v>0</v>
      </c>
      <c r="D54" s="10">
        <f>'Listas Desplegables'!D55</f>
        <v>0</v>
      </c>
      <c r="E54" s="10">
        <f>'Listas Desplegables'!E54</f>
        <v>0</v>
      </c>
      <c r="F54" s="10" t="str">
        <f>'Listas Desplegables'!F53</f>
        <v>Grupo Financiero Asesor – FAE</v>
      </c>
      <c r="G54" s="10" t="str">
        <f>'Listas Desplegables'!G55</f>
        <v>Distribuidores Mayoristas de Combustible</v>
      </c>
      <c r="H54" s="10" t="e">
        <f>'Listas Desplegables'!#REF!</f>
        <v>#REF!</v>
      </c>
      <c r="I54" s="10" t="e">
        <f>'Listas Desplegables'!#REF!</f>
        <v>#REF!</v>
      </c>
      <c r="J54" s="10" t="str">
        <f>'Listas Desplegables'!H54</f>
        <v>Temas relacionados con gestión de la calidad, eficiencia administrativa y cero papel, racionalización de trámites, modernización, riesgos operativos o de anticorrupción, etc.</v>
      </c>
      <c r="K54" s="10">
        <f>'Listas Desplegables'!I54</f>
        <v>0</v>
      </c>
      <c r="L54" s="10">
        <f>'Listas Desplegables'!J54</f>
        <v>0</v>
      </c>
      <c r="M54" s="10" t="str">
        <f>'Listas Desplegables'!K54</f>
        <v>S.G.P. – Sistema General de Participaciones</v>
      </c>
      <c r="N54" s="10">
        <f>'Listas Desplegables'!L54</f>
        <v>0</v>
      </c>
      <c r="O54" s="10">
        <f>'Listas Desplegables'!M54</f>
        <v>0</v>
      </c>
      <c r="P54" s="10">
        <f>'Listas Desplegables'!N54</f>
        <v>0</v>
      </c>
    </row>
    <row r="55" spans="1:16" ht="42.75" x14ac:dyDescent="0.25">
      <c r="A55" s="10">
        <f>'Listas Desplegables'!A55</f>
        <v>0</v>
      </c>
      <c r="B55" s="10">
        <f>'Listas Desplegables'!B55</f>
        <v>0</v>
      </c>
      <c r="C55" s="10">
        <f>'Listas Desplegables'!C55</f>
        <v>0</v>
      </c>
      <c r="D55" s="10">
        <f>'Listas Desplegables'!D56</f>
        <v>0</v>
      </c>
      <c r="E55" s="10">
        <f>'Listas Desplegables'!E55</f>
        <v>0</v>
      </c>
      <c r="F55" s="10" t="str">
        <f>'Listas Desplegables'!F54</f>
        <v>Grupo Gestión de Información</v>
      </c>
      <c r="G55" s="10" t="str">
        <f>'Listas Desplegables'!G56</f>
        <v>ECOPETROL</v>
      </c>
      <c r="H55" s="10" t="e">
        <f>'Listas Desplegables'!#REF!</f>
        <v>#REF!</v>
      </c>
      <c r="I55" s="10" t="e">
        <f>'Listas Desplegables'!#REF!</f>
        <v>#REF!</v>
      </c>
      <c r="J55" s="10" t="str">
        <f>'Listas Desplegables'!H55</f>
        <v>Transferencia de recursos del S.G.R. de la ANM y la ANH</v>
      </c>
      <c r="K55" s="10">
        <f>'Listas Desplegables'!I55</f>
        <v>0</v>
      </c>
      <c r="L55" s="10">
        <f>'Listas Desplegables'!J55</f>
        <v>0</v>
      </c>
      <c r="M55" s="10" t="str">
        <f>'Listas Desplegables'!K55</f>
        <v>S.I.F. - Sistema de Información de FONPET</v>
      </c>
      <c r="N55" s="10">
        <f>'Listas Desplegables'!L55</f>
        <v>0</v>
      </c>
      <c r="O55" s="10">
        <f>'Listas Desplegables'!M55</f>
        <v>0</v>
      </c>
      <c r="P55" s="10">
        <f>'Listas Desplegables'!N55</f>
        <v>0</v>
      </c>
    </row>
    <row r="56" spans="1:16" ht="28.5" x14ac:dyDescent="0.25">
      <c r="A56" s="10">
        <f>'Listas Desplegables'!A56</f>
        <v>0</v>
      </c>
      <c r="B56" s="10">
        <f>'Listas Desplegables'!B56</f>
        <v>0</v>
      </c>
      <c r="C56" s="10">
        <f>'Listas Desplegables'!C56</f>
        <v>0</v>
      </c>
      <c r="D56" s="10">
        <f>'Listas Desplegables'!D57</f>
        <v>0</v>
      </c>
      <c r="E56" s="10">
        <f>'Listas Desplegables'!E56</f>
        <v>0</v>
      </c>
      <c r="F56" s="10" t="str">
        <f>'Listas Desplegables'!F55</f>
        <v>Grupo SIIF Nación</v>
      </c>
      <c r="G56" s="10" t="str">
        <f>'Listas Desplegables'!G57</f>
        <v>Empresas de Archivo</v>
      </c>
      <c r="H56" s="10" t="e">
        <f>'Listas Desplegables'!#REF!</f>
        <v>#REF!</v>
      </c>
      <c r="I56" s="10" t="e">
        <f>'Listas Desplegables'!#REF!</f>
        <v>#REF!</v>
      </c>
      <c r="J56" s="10" t="str">
        <f>'Listas Desplegables'!H56</f>
        <v>Visión de esfuerzos institucionales y sectoriales</v>
      </c>
      <c r="K56" s="10">
        <f>'Listas Desplegables'!I56</f>
        <v>0</v>
      </c>
      <c r="L56" s="10">
        <f>'Listas Desplegables'!J56</f>
        <v>0</v>
      </c>
      <c r="M56" s="10" t="str">
        <f>'Listas Desplegables'!K56</f>
        <v>SARA</v>
      </c>
      <c r="N56" s="10">
        <f>'Listas Desplegables'!L56</f>
        <v>0</v>
      </c>
      <c r="O56" s="10">
        <f>'Listas Desplegables'!M56</f>
        <v>0</v>
      </c>
      <c r="P56" s="10">
        <f>'Listas Desplegables'!N56</f>
        <v>0</v>
      </c>
    </row>
    <row r="57" spans="1:16" ht="71.25" x14ac:dyDescent="0.25">
      <c r="A57" s="10">
        <f>'Listas Desplegables'!A57</f>
        <v>0</v>
      </c>
      <c r="B57" s="10">
        <f>'Listas Desplegables'!B57</f>
        <v>0</v>
      </c>
      <c r="C57" s="10">
        <f>'Listas Desplegables'!C57</f>
        <v>0</v>
      </c>
      <c r="D57" s="10">
        <f>'Listas Desplegables'!D58</f>
        <v>0</v>
      </c>
      <c r="E57" s="10">
        <f>'Listas Desplegables'!E57</f>
        <v>0</v>
      </c>
      <c r="F57" s="10" t="str">
        <f>'Listas Desplegables'!F56</f>
        <v>Grupo Sistema Único de Gestión – OAP MHCP</v>
      </c>
      <c r="G57" s="10" t="str">
        <f>'Listas Desplegables'!G58</f>
        <v>Empresas de Solftware</v>
      </c>
      <c r="H57" s="10" t="e">
        <f>'Listas Desplegables'!#REF!</f>
        <v>#REF!</v>
      </c>
      <c r="I57" s="10" t="e">
        <f>'Listas Desplegables'!#REF!</f>
        <v>#REF!</v>
      </c>
      <c r="J57" s="10" t="str">
        <f>'Listas Desplegables'!H57</f>
        <v>Plan para el mantenimiento y mejoramiento del SUG.</v>
      </c>
      <c r="K57" s="10">
        <f>'Listas Desplegables'!I57</f>
        <v>0</v>
      </c>
      <c r="L57" s="10">
        <f>'Listas Desplegables'!J57</f>
        <v>0</v>
      </c>
      <c r="M57" s="10" t="str">
        <f>'Listas Desplegables'!K57</f>
        <v>SDP - Sistema de Deuda Pública</v>
      </c>
      <c r="N57" s="10">
        <f>'Listas Desplegables'!L57</f>
        <v>0</v>
      </c>
      <c r="O57" s="10">
        <f>'Listas Desplegables'!M57</f>
        <v>0</v>
      </c>
      <c r="P57" s="10">
        <f>'Listas Desplegables'!N57</f>
        <v>0</v>
      </c>
    </row>
    <row r="58" spans="1:16" ht="71.25" x14ac:dyDescent="0.25">
      <c r="A58" s="10">
        <f>'Listas Desplegables'!A58</f>
        <v>0</v>
      </c>
      <c r="B58" s="10">
        <f>'Listas Desplegables'!B58</f>
        <v>0</v>
      </c>
      <c r="C58" s="10">
        <f>'Listas Desplegables'!C58</f>
        <v>0</v>
      </c>
      <c r="D58" s="10">
        <f>'Listas Desplegables'!D59</f>
        <v>0</v>
      </c>
      <c r="E58" s="10">
        <f>'Listas Desplegables'!E58</f>
        <v>0</v>
      </c>
      <c r="F58" s="10" t="str">
        <f>'Listas Desplegables'!F57</f>
        <v>Integrantes de Junta Directiva</v>
      </c>
      <c r="G58" s="10" t="str">
        <f>'Listas Desplegables'!G59</f>
        <v>Empresas Industriales y Comerciales del Estado - EICE</v>
      </c>
      <c r="H58" s="10" t="e">
        <f>'Listas Desplegables'!#REF!</f>
        <v>#REF!</v>
      </c>
      <c r="I58" s="10" t="e">
        <f>'Listas Desplegables'!#REF!</f>
        <v>#REF!</v>
      </c>
      <c r="J58" s="10">
        <f>'Listas Desplegables'!H58</f>
        <v>0</v>
      </c>
      <c r="K58" s="10">
        <f>'Listas Desplegables'!I58</f>
        <v>0</v>
      </c>
      <c r="L58" s="10">
        <f>'Listas Desplegables'!J58</f>
        <v>0</v>
      </c>
      <c r="M58" s="10" t="str">
        <f>'Listas Desplegables'!K58</f>
        <v>Sentencias y Conciliaciones</v>
      </c>
      <c r="N58" s="10">
        <f>'Listas Desplegables'!L58</f>
        <v>0</v>
      </c>
      <c r="O58" s="10">
        <f>'Listas Desplegables'!M58</f>
        <v>0</v>
      </c>
      <c r="P58" s="10">
        <f>'Listas Desplegables'!N58</f>
        <v>0</v>
      </c>
    </row>
    <row r="59" spans="1:16" ht="85.5" x14ac:dyDescent="0.25">
      <c r="A59" s="10">
        <f>'Listas Desplegables'!A59</f>
        <v>0</v>
      </c>
      <c r="B59" s="10">
        <f>'Listas Desplegables'!B59</f>
        <v>0</v>
      </c>
      <c r="C59" s="10">
        <f>'Listas Desplegables'!C59</f>
        <v>0</v>
      </c>
      <c r="D59" s="10">
        <f>'Listas Desplegables'!D60</f>
        <v>0</v>
      </c>
      <c r="E59" s="10">
        <f>'Listas Desplegables'!E59</f>
        <v>0</v>
      </c>
      <c r="F59" s="10" t="str">
        <f>'Listas Desplegables'!F58</f>
        <v>Mis.1.1 Coordinación y seguimiento de la Política Macroeconómica y Fiscal</v>
      </c>
      <c r="G59" s="10" t="str">
        <f>'Listas Desplegables'!G60</f>
        <v>Empresas prestadoras de Servicios Públicos</v>
      </c>
      <c r="H59" s="10" t="e">
        <f>'Listas Desplegables'!#REF!</f>
        <v>#REF!</v>
      </c>
      <c r="I59" s="10" t="e">
        <f>'Listas Desplegables'!#REF!</f>
        <v>#REF!</v>
      </c>
      <c r="J59" s="10">
        <f>'Listas Desplegables'!H59</f>
        <v>0</v>
      </c>
      <c r="K59" s="10">
        <f>'Listas Desplegables'!I59</f>
        <v>0</v>
      </c>
      <c r="L59" s="10">
        <f>'Listas Desplegables'!J59</f>
        <v>0</v>
      </c>
      <c r="M59" s="10" t="str">
        <f>'Listas Desplegables'!K59</f>
        <v>Señales Débiles</v>
      </c>
      <c r="N59" s="10">
        <f>'Listas Desplegables'!L59</f>
        <v>0</v>
      </c>
      <c r="O59" s="10">
        <f>'Listas Desplegables'!M59</f>
        <v>0</v>
      </c>
      <c r="P59" s="10">
        <f>'Listas Desplegables'!N59</f>
        <v>0</v>
      </c>
    </row>
    <row r="60" spans="1:16" ht="99.75" x14ac:dyDescent="0.25">
      <c r="A60" s="10">
        <f>'Listas Desplegables'!A60</f>
        <v>0</v>
      </c>
      <c r="B60" s="10">
        <f>'Listas Desplegables'!B60</f>
        <v>0</v>
      </c>
      <c r="C60" s="10">
        <f>'Listas Desplegables'!C60</f>
        <v>0</v>
      </c>
      <c r="D60" s="10">
        <f>'Listas Desplegables'!D61</f>
        <v>0</v>
      </c>
      <c r="E60" s="10">
        <f>'Listas Desplegables'!E60</f>
        <v>0</v>
      </c>
      <c r="F60" s="10" t="str">
        <f>'Listas Desplegables'!F59</f>
        <v>Mis.2.1 Programación Presupuestal de los recursos de la Nación</v>
      </c>
      <c r="G60" s="10" t="str">
        <f>'Listas Desplegables'!G61</f>
        <v>Empresas Privadas</v>
      </c>
      <c r="H60" s="10" t="e">
        <f>'Listas Desplegables'!#REF!</f>
        <v>#REF!</v>
      </c>
      <c r="I60" s="10" t="e">
        <f>'Listas Desplegables'!#REF!</f>
        <v>#REF!</v>
      </c>
      <c r="J60" s="10">
        <f>'Listas Desplegables'!H60</f>
        <v>0</v>
      </c>
      <c r="K60" s="10">
        <f>'Listas Desplegables'!I60</f>
        <v>0</v>
      </c>
      <c r="L60" s="10">
        <f>'Listas Desplegables'!J60</f>
        <v>0</v>
      </c>
      <c r="M60" s="10" t="str">
        <f>'Listas Desplegables'!K60</f>
        <v>SGR-OCAD</v>
      </c>
      <c r="N60" s="10">
        <f>'Listas Desplegables'!L60</f>
        <v>0</v>
      </c>
      <c r="O60" s="10">
        <f>'Listas Desplegables'!M60</f>
        <v>0</v>
      </c>
      <c r="P60" s="10">
        <f>'Listas Desplegables'!N60</f>
        <v>0</v>
      </c>
    </row>
    <row r="61" spans="1:16" ht="85.5" x14ac:dyDescent="0.25">
      <c r="A61" s="10">
        <f>'Listas Desplegables'!A61</f>
        <v>0</v>
      </c>
      <c r="B61" s="10">
        <f>'Listas Desplegables'!B61</f>
        <v>0</v>
      </c>
      <c r="C61" s="10">
        <f>'Listas Desplegables'!C61</f>
        <v>0</v>
      </c>
      <c r="D61" s="10">
        <f>'Listas Desplegables'!D62</f>
        <v>0</v>
      </c>
      <c r="E61" s="10">
        <f>'Listas Desplegables'!E61</f>
        <v>0</v>
      </c>
      <c r="F61" s="10" t="str">
        <f>'Listas Desplegables'!F60</f>
        <v>Mis.2.2 Administración y seguimiento a la ejecución presupuestal</v>
      </c>
      <c r="G61" s="10" t="str">
        <f>'Listas Desplegables'!G62</f>
        <v>Empresas Sociales del Estado - ESE</v>
      </c>
      <c r="H61" s="10" t="e">
        <f>'Listas Desplegables'!#REF!</f>
        <v>#REF!</v>
      </c>
      <c r="I61" s="10" t="e">
        <f>'Listas Desplegables'!#REF!</f>
        <v>#REF!</v>
      </c>
      <c r="J61" s="10">
        <f>'Listas Desplegables'!H61</f>
        <v>0</v>
      </c>
      <c r="K61" s="10">
        <f>'Listas Desplegables'!I61</f>
        <v>0</v>
      </c>
      <c r="L61" s="10">
        <f>'Listas Desplegables'!J61</f>
        <v>0</v>
      </c>
      <c r="M61" s="10" t="str">
        <f>'Listas Desplegables'!K61</f>
        <v>SIED – Sistema Integrado Electrónico  Documental</v>
      </c>
      <c r="N61" s="10">
        <f>'Listas Desplegables'!L61</f>
        <v>0</v>
      </c>
      <c r="O61" s="10">
        <f>'Listas Desplegables'!M61</f>
        <v>0</v>
      </c>
      <c r="P61" s="10">
        <f>'Listas Desplegables'!N61</f>
        <v>0</v>
      </c>
    </row>
    <row r="62" spans="1:16" ht="57" x14ac:dyDescent="0.25">
      <c r="A62" s="10">
        <f>'Listas Desplegables'!A62</f>
        <v>0</v>
      </c>
      <c r="B62" s="10">
        <f>'Listas Desplegables'!B62</f>
        <v>0</v>
      </c>
      <c r="C62" s="10">
        <f>'Listas Desplegables'!C62</f>
        <v>0</v>
      </c>
      <c r="D62" s="10">
        <f>'Listas Desplegables'!D63</f>
        <v>0</v>
      </c>
      <c r="E62" s="10">
        <f>'Listas Desplegables'!E62</f>
        <v>0</v>
      </c>
      <c r="F62" s="10" t="str">
        <f>'Listas Desplegables'!F61</f>
        <v xml:space="preserve">Mis.3.1 Financiamiento Interno </v>
      </c>
      <c r="G62" s="10" t="str">
        <f>'Listas Desplegables'!G63</f>
        <v>Entes de Control del Nivel Nacional</v>
      </c>
      <c r="H62" s="10" t="e">
        <f>'Listas Desplegables'!#REF!</f>
        <v>#REF!</v>
      </c>
      <c r="I62" s="10" t="e">
        <f>'Listas Desplegables'!#REF!</f>
        <v>#REF!</v>
      </c>
      <c r="J62" s="10">
        <f>'Listas Desplegables'!H62</f>
        <v>0</v>
      </c>
      <c r="K62" s="10">
        <f>'Listas Desplegables'!I62</f>
        <v>0</v>
      </c>
      <c r="L62" s="10">
        <f>'Listas Desplegables'!J62</f>
        <v>0</v>
      </c>
      <c r="M62" s="10" t="str">
        <f>'Listas Desplegables'!K62</f>
        <v xml:space="preserve">SIED-Correspondencia </v>
      </c>
      <c r="N62" s="10">
        <f>'Listas Desplegables'!L62</f>
        <v>0</v>
      </c>
      <c r="O62" s="10">
        <f>'Listas Desplegables'!M62</f>
        <v>0</v>
      </c>
      <c r="P62" s="10">
        <f>'Listas Desplegables'!N62</f>
        <v>0</v>
      </c>
    </row>
    <row r="63" spans="1:16" ht="57" x14ac:dyDescent="0.25">
      <c r="A63" s="10">
        <f>'Listas Desplegables'!A63</f>
        <v>0</v>
      </c>
      <c r="B63" s="10">
        <f>'Listas Desplegables'!B63</f>
        <v>0</v>
      </c>
      <c r="C63" s="10">
        <f>'Listas Desplegables'!C63</f>
        <v>0</v>
      </c>
      <c r="D63" s="10">
        <f>'Listas Desplegables'!D64</f>
        <v>0</v>
      </c>
      <c r="E63" s="10">
        <f>'Listas Desplegables'!E63</f>
        <v>0</v>
      </c>
      <c r="F63" s="10" t="str">
        <f>'Listas Desplegables'!F62</f>
        <v>Mis.3.10 Gestión de Riesgo Fiscal</v>
      </c>
      <c r="G63" s="10" t="str">
        <f>'Listas Desplegables'!G64</f>
        <v>Entes de Control del Nivel Territorial</v>
      </c>
      <c r="H63" s="10" t="e">
        <f>'Listas Desplegables'!#REF!</f>
        <v>#REF!</v>
      </c>
      <c r="I63" s="10" t="e">
        <f>'Listas Desplegables'!#REF!</f>
        <v>#REF!</v>
      </c>
      <c r="J63" s="10">
        <f>'Listas Desplegables'!H63</f>
        <v>0</v>
      </c>
      <c r="K63" s="10">
        <f>'Listas Desplegables'!I63</f>
        <v>0</v>
      </c>
      <c r="L63" s="10">
        <f>'Listas Desplegables'!J63</f>
        <v>0</v>
      </c>
      <c r="M63" s="10" t="str">
        <f>'Listas Desplegables'!K63</f>
        <v>SIED-DAF-PSSF-PRESENTACIÓN</v>
      </c>
      <c r="N63" s="10">
        <f>'Listas Desplegables'!L63</f>
        <v>0</v>
      </c>
      <c r="O63" s="10">
        <f>'Listas Desplegables'!M63</f>
        <v>0</v>
      </c>
      <c r="P63" s="10">
        <f>'Listas Desplegables'!N63</f>
        <v>0</v>
      </c>
    </row>
    <row r="64" spans="1:16" ht="128.25" x14ac:dyDescent="0.25">
      <c r="A64" s="10">
        <f>'Listas Desplegables'!A64</f>
        <v>0</v>
      </c>
      <c r="B64" s="10">
        <f>'Listas Desplegables'!B64</f>
        <v>0</v>
      </c>
      <c r="C64" s="10">
        <f>'Listas Desplegables'!C64</f>
        <v>0</v>
      </c>
      <c r="D64" s="10">
        <f>'Listas Desplegables'!D65</f>
        <v>0</v>
      </c>
      <c r="E64" s="10">
        <f>'Listas Desplegables'!E64</f>
        <v>0</v>
      </c>
      <c r="F64" s="10" t="str">
        <f>'Listas Desplegables'!F63</f>
        <v>Mis.3.11 Apoyo, seguimiento y control del cubrimiento del pasivo pensional de las Entidades Territoriales</v>
      </c>
      <c r="G64" s="10" t="str">
        <f>'Listas Desplegables'!G65</f>
        <v xml:space="preserve">Entidad Estatal </v>
      </c>
      <c r="H64" s="10" t="e">
        <f>'Listas Desplegables'!#REF!</f>
        <v>#REF!</v>
      </c>
      <c r="I64" s="10" t="e">
        <f>'Listas Desplegables'!#REF!</f>
        <v>#REF!</v>
      </c>
      <c r="J64" s="10">
        <f>'Listas Desplegables'!H64</f>
        <v>0</v>
      </c>
      <c r="K64" s="10">
        <f>'Listas Desplegables'!I64</f>
        <v>0</v>
      </c>
      <c r="L64" s="10">
        <f>'Listas Desplegables'!J64</f>
        <v>0</v>
      </c>
      <c r="M64" s="10" t="str">
        <f>'Listas Desplegables'!K64</f>
        <v>SIED-PQRs</v>
      </c>
      <c r="N64" s="10">
        <f>'Listas Desplegables'!L64</f>
        <v>0</v>
      </c>
      <c r="O64" s="10">
        <f>'Listas Desplegables'!M64</f>
        <v>0</v>
      </c>
      <c r="P64" s="10">
        <f>'Listas Desplegables'!N64</f>
        <v>0</v>
      </c>
    </row>
    <row r="65" spans="1:16" ht="99.75" x14ac:dyDescent="0.25">
      <c r="A65" s="10">
        <f>'Listas Desplegables'!A65</f>
        <v>0</v>
      </c>
      <c r="B65" s="10">
        <f>'Listas Desplegables'!B65</f>
        <v>0</v>
      </c>
      <c r="C65" s="10">
        <f>'Listas Desplegables'!C65</f>
        <v>0</v>
      </c>
      <c r="D65" s="10">
        <f>'Listas Desplegables'!D66</f>
        <v>0</v>
      </c>
      <c r="E65" s="10">
        <f>'Listas Desplegables'!E65</f>
        <v>0</v>
      </c>
      <c r="F65" s="10" t="str">
        <f>'Listas Desplegables'!F64</f>
        <v>Mis.3.13 Administración Integrada de la Información Financiera (SIIF Nación)</v>
      </c>
      <c r="G65" s="10" t="str">
        <f>'Listas Desplegables'!G66</f>
        <v>Entidad Fiduciaria</v>
      </c>
      <c r="H65" s="10" t="e">
        <f>'Listas Desplegables'!#REF!</f>
        <v>#REF!</v>
      </c>
      <c r="I65" s="10" t="e">
        <f>'Listas Desplegables'!#REF!</f>
        <v>#REF!</v>
      </c>
      <c r="J65" s="10">
        <f>'Listas Desplegables'!H65</f>
        <v>0</v>
      </c>
      <c r="K65" s="10">
        <f>'Listas Desplegables'!I65</f>
        <v>0</v>
      </c>
      <c r="L65" s="10">
        <f>'Listas Desplegables'!J65</f>
        <v>0</v>
      </c>
      <c r="M65" s="10" t="str">
        <f>'Listas Desplegables'!K65</f>
        <v>SIED-Retiros del FONPET</v>
      </c>
      <c r="N65" s="10">
        <f>'Listas Desplegables'!L65</f>
        <v>0</v>
      </c>
      <c r="O65" s="10">
        <f>'Listas Desplegables'!M65</f>
        <v>0</v>
      </c>
      <c r="P65" s="10">
        <f>'Listas Desplegables'!N65</f>
        <v>0</v>
      </c>
    </row>
    <row r="66" spans="1:16" ht="99.75" x14ac:dyDescent="0.25">
      <c r="A66" s="10">
        <f>'Listas Desplegables'!A66</f>
        <v>0</v>
      </c>
      <c r="B66" s="10">
        <f>'Listas Desplegables'!B66</f>
        <v>0</v>
      </c>
      <c r="C66" s="10">
        <f>'Listas Desplegables'!C66</f>
        <v>0</v>
      </c>
      <c r="D66" s="10">
        <f>'Listas Desplegables'!D67</f>
        <v>0</v>
      </c>
      <c r="E66" s="10">
        <f>'Listas Desplegables'!E66</f>
        <v>0</v>
      </c>
      <c r="F66" s="10" t="str">
        <f>'Listas Desplegables'!F65</f>
        <v>Mis.3.14 Financiamiento Externo de la Nación y relaciones con Inversionistas</v>
      </c>
      <c r="G66" s="10" t="str">
        <f>'Listas Desplegables'!G67</f>
        <v>Entidades Adscritas y Vinculadas al Sector Hacienda</v>
      </c>
      <c r="H66" s="10" t="e">
        <f>'Listas Desplegables'!#REF!</f>
        <v>#REF!</v>
      </c>
      <c r="I66" s="10" t="e">
        <f>'Listas Desplegables'!#REF!</f>
        <v>#REF!</v>
      </c>
      <c r="J66" s="10">
        <f>'Listas Desplegables'!H66</f>
        <v>0</v>
      </c>
      <c r="K66" s="10">
        <f>'Listas Desplegables'!I66</f>
        <v>0</v>
      </c>
      <c r="L66" s="10">
        <f>'Listas Desplegables'!J66</f>
        <v>0</v>
      </c>
      <c r="M66" s="10" t="str">
        <f>'Listas Desplegables'!K66</f>
        <v>SIED-SISCOP</v>
      </c>
      <c r="N66" s="10">
        <f>'Listas Desplegables'!L66</f>
        <v>0</v>
      </c>
      <c r="O66" s="10">
        <f>'Listas Desplegables'!M66</f>
        <v>0</v>
      </c>
      <c r="P66" s="10">
        <f>'Listas Desplegables'!N66</f>
        <v>0</v>
      </c>
    </row>
    <row r="67" spans="1:16" ht="57" x14ac:dyDescent="0.25">
      <c r="A67" s="10">
        <f>'Listas Desplegables'!A67</f>
        <v>0</v>
      </c>
      <c r="B67" s="10">
        <f>'Listas Desplegables'!B67</f>
        <v>0</v>
      </c>
      <c r="C67" s="10">
        <f>'Listas Desplegables'!C67</f>
        <v>0</v>
      </c>
      <c r="D67" s="10">
        <f>'Listas Desplegables'!D68</f>
        <v>0</v>
      </c>
      <c r="E67" s="10">
        <f>'Listas Desplegables'!E67</f>
        <v>0</v>
      </c>
      <c r="F67" s="10" t="str">
        <f>'Listas Desplegables'!F66</f>
        <v>Mis.3.2 Financiamiento a Entidades</v>
      </c>
      <c r="G67" s="10" t="str">
        <f>'Listas Desplegables'!G68</f>
        <v>Entidades con Convenio de Libranzas</v>
      </c>
      <c r="H67" s="10" t="e">
        <f>'Listas Desplegables'!#REF!</f>
        <v>#REF!</v>
      </c>
      <c r="I67" s="10" t="e">
        <f>'Listas Desplegables'!#REF!</f>
        <v>#REF!</v>
      </c>
      <c r="J67" s="10">
        <f>'Listas Desplegables'!H67</f>
        <v>0</v>
      </c>
      <c r="K67" s="10">
        <f>'Listas Desplegables'!I67</f>
        <v>0</v>
      </c>
      <c r="L67" s="10">
        <f>'Listas Desplegables'!J67</f>
        <v>0</v>
      </c>
      <c r="M67" s="10" t="str">
        <f>'Listas Desplegables'!K67</f>
        <v>SIED-SITPRES</v>
      </c>
      <c r="N67" s="10">
        <f>'Listas Desplegables'!L67</f>
        <v>0</v>
      </c>
      <c r="O67" s="10">
        <f>'Listas Desplegables'!M67</f>
        <v>0</v>
      </c>
      <c r="P67" s="10">
        <f>'Listas Desplegables'!N67</f>
        <v>0</v>
      </c>
    </row>
    <row r="68" spans="1:16" ht="85.5" x14ac:dyDescent="0.25">
      <c r="A68" s="10">
        <f>'Listas Desplegables'!A68</f>
        <v>0</v>
      </c>
      <c r="B68" s="10">
        <f>'Listas Desplegables'!B68</f>
        <v>0</v>
      </c>
      <c r="C68" s="10">
        <f>'Listas Desplegables'!C68</f>
        <v>0</v>
      </c>
      <c r="D68" s="10">
        <f>'Listas Desplegables'!D69</f>
        <v>0</v>
      </c>
      <c r="E68" s="10">
        <f>'Listas Desplegables'!E68</f>
        <v>0</v>
      </c>
      <c r="F68" s="10" t="str">
        <f>'Listas Desplegables'!F67</f>
        <v>Mis.3.3 Financiamiento con Organismos Multilaterales y Gobiernos</v>
      </c>
      <c r="G68" s="10" t="str">
        <f>'Listas Desplegables'!G69</f>
        <v>Entidades con Deuda Garantizada por la Nación</v>
      </c>
      <c r="H68" s="10" t="e">
        <f>'Listas Desplegables'!#REF!</f>
        <v>#REF!</v>
      </c>
      <c r="I68" s="10" t="e">
        <f>'Listas Desplegables'!#REF!</f>
        <v>#REF!</v>
      </c>
      <c r="J68" s="10">
        <f>'Listas Desplegables'!H68</f>
        <v>0</v>
      </c>
      <c r="K68" s="10">
        <f>'Listas Desplegables'!I68</f>
        <v>0</v>
      </c>
      <c r="L68" s="10">
        <f>'Listas Desplegables'!J68</f>
        <v>0</v>
      </c>
      <c r="M68" s="10" t="str">
        <f>'Listas Desplegables'!K68</f>
        <v>SIIF NACION</v>
      </c>
      <c r="N68" s="10">
        <f>'Listas Desplegables'!L68</f>
        <v>0</v>
      </c>
      <c r="O68" s="10">
        <f>'Listas Desplegables'!M68</f>
        <v>0</v>
      </c>
      <c r="P68" s="10">
        <f>'Listas Desplegables'!N68</f>
        <v>0</v>
      </c>
    </row>
    <row r="69" spans="1:16" ht="71.25" x14ac:dyDescent="0.25">
      <c r="A69" s="10">
        <f>'Listas Desplegables'!A69</f>
        <v>0</v>
      </c>
      <c r="B69" s="10">
        <f>'Listas Desplegables'!B69</f>
        <v>0</v>
      </c>
      <c r="C69" s="10">
        <f>'Listas Desplegables'!C69</f>
        <v>0</v>
      </c>
      <c r="D69" s="10">
        <f>'Listas Desplegables'!D70</f>
        <v>0</v>
      </c>
      <c r="E69" s="10">
        <f>'Listas Desplegables'!E69</f>
        <v>0</v>
      </c>
      <c r="F69" s="10" t="str">
        <f>'Listas Desplegables'!F68</f>
        <v>Mis.3.4 Gestión de Liquidez</v>
      </c>
      <c r="G69" s="10" t="str">
        <f>'Listas Desplegables'!G70</f>
        <v>Entidades de Educación</v>
      </c>
      <c r="H69" s="10" t="e">
        <f>'Listas Desplegables'!#REF!</f>
        <v>#REF!</v>
      </c>
      <c r="I69" s="10" t="e">
        <f>'Listas Desplegables'!#REF!</f>
        <v>#REF!</v>
      </c>
      <c r="J69" s="10">
        <f>'Listas Desplegables'!H69</f>
        <v>0</v>
      </c>
      <c r="K69" s="10">
        <f>'Listas Desplegables'!I69</f>
        <v>0</v>
      </c>
      <c r="L69" s="10">
        <f>'Listas Desplegables'!J69</f>
        <v>0</v>
      </c>
      <c r="M69" s="10" t="str">
        <f>'Listas Desplegables'!K69</f>
        <v>Sistema de Información, Seguimiento y Control a los Proyectos de Ley (SISCOP)</v>
      </c>
      <c r="N69" s="10">
        <f>'Listas Desplegables'!L69</f>
        <v>0</v>
      </c>
      <c r="O69" s="10">
        <f>'Listas Desplegables'!M69</f>
        <v>0</v>
      </c>
      <c r="P69" s="10">
        <f>'Listas Desplegables'!N69</f>
        <v>0</v>
      </c>
    </row>
    <row r="70" spans="1:16" ht="99.75" x14ac:dyDescent="0.25">
      <c r="A70" s="10">
        <f>'Listas Desplegables'!A70</f>
        <v>0</v>
      </c>
      <c r="B70" s="10">
        <f>'Listas Desplegables'!B70</f>
        <v>0</v>
      </c>
      <c r="C70" s="10">
        <f>'Listas Desplegables'!C70</f>
        <v>0</v>
      </c>
      <c r="D70" s="10">
        <f>'Listas Desplegables'!D71</f>
        <v>0</v>
      </c>
      <c r="E70" s="10">
        <f>'Listas Desplegables'!E70</f>
        <v>0</v>
      </c>
      <c r="F70" s="10" t="str">
        <f>'Listas Desplegables'!F69</f>
        <v>Mis.3.5 Gestión de Ingresos, Pagos y Presentación de Estados Financieros</v>
      </c>
      <c r="G70" s="10" t="str">
        <f>'Listas Desplegables'!G71</f>
        <v>Entidades del Gobierno Nacional</v>
      </c>
      <c r="H70" s="10" t="e">
        <f>'Listas Desplegables'!#REF!</f>
        <v>#REF!</v>
      </c>
      <c r="I70" s="10" t="e">
        <f>'Listas Desplegables'!#REF!</f>
        <v>#REF!</v>
      </c>
      <c r="J70" s="10">
        <f>'Listas Desplegables'!H70</f>
        <v>0</v>
      </c>
      <c r="K70" s="10">
        <f>'Listas Desplegables'!I70</f>
        <v>0</v>
      </c>
      <c r="L70" s="10">
        <f>'Listas Desplegables'!J70</f>
        <v>0</v>
      </c>
      <c r="M70" s="10" t="str">
        <f>'Listas Desplegables'!K70</f>
        <v>SMGI. Sistema Monitoreo de Gestión Integral</v>
      </c>
      <c r="N70" s="10">
        <f>'Listas Desplegables'!L70</f>
        <v>0</v>
      </c>
      <c r="O70" s="10">
        <f>'Listas Desplegables'!M70</f>
        <v>0</v>
      </c>
      <c r="P70" s="10">
        <f>'Listas Desplegables'!N70</f>
        <v>0</v>
      </c>
    </row>
    <row r="71" spans="1:16" ht="85.5" x14ac:dyDescent="0.25">
      <c r="A71" s="10">
        <f>'Listas Desplegables'!A71</f>
        <v>0</v>
      </c>
      <c r="B71" s="10">
        <f>'Listas Desplegables'!B71</f>
        <v>0</v>
      </c>
      <c r="C71" s="10">
        <f>'Listas Desplegables'!C71</f>
        <v>0</v>
      </c>
      <c r="D71" s="10">
        <f>'Listas Desplegables'!D72</f>
        <v>0</v>
      </c>
      <c r="E71" s="10">
        <f>'Listas Desplegables'!E71</f>
        <v>0</v>
      </c>
      <c r="F71" s="10" t="str">
        <f>'Listas Desplegables'!F70</f>
        <v>Mis.3.6 Administración de la Sobretasa de la Gasolina y ACPM</v>
      </c>
      <c r="G71" s="10" t="str">
        <f>'Listas Desplegables'!G72</f>
        <v>Entidades del Sistema General de la Seguridad Social</v>
      </c>
      <c r="H71" s="10" t="e">
        <f>'Listas Desplegables'!#REF!</f>
        <v>#REF!</v>
      </c>
      <c r="I71" s="10" t="e">
        <f>'Listas Desplegables'!#REF!</f>
        <v>#REF!</v>
      </c>
      <c r="J71" s="10">
        <f>'Listas Desplegables'!H71</f>
        <v>0</v>
      </c>
      <c r="K71" s="10">
        <f>'Listas Desplegables'!I71</f>
        <v>0</v>
      </c>
      <c r="L71" s="10">
        <f>'Listas Desplegables'!J71</f>
        <v>0</v>
      </c>
      <c r="M71" s="10" t="str">
        <f>'Listas Desplegables'!K71</f>
        <v>SobreTasa a La gasolina Y ACPM</v>
      </c>
      <c r="N71" s="10">
        <f>'Listas Desplegables'!L71</f>
        <v>0</v>
      </c>
      <c r="O71" s="10">
        <f>'Listas Desplegables'!M71</f>
        <v>0</v>
      </c>
      <c r="P71" s="10">
        <f>'Listas Desplegables'!N71</f>
        <v>0</v>
      </c>
    </row>
    <row r="72" spans="1:16" ht="128.25" x14ac:dyDescent="0.25">
      <c r="A72" s="10">
        <f>'Listas Desplegables'!A72</f>
        <v>0</v>
      </c>
      <c r="B72" s="10">
        <f>'Listas Desplegables'!B72</f>
        <v>0</v>
      </c>
      <c r="C72" s="10">
        <f>'Listas Desplegables'!C72</f>
        <v>0</v>
      </c>
      <c r="D72" s="10">
        <f>'Listas Desplegables'!D73</f>
        <v>0</v>
      </c>
      <c r="E72" s="10">
        <f>'Listas Desplegables'!E72</f>
        <v>0</v>
      </c>
      <c r="F72" s="10" t="str">
        <f>'Listas Desplegables'!F71</f>
        <v xml:space="preserve">Mis.3.7 Gestión de Particiones Estatales y Sistemas Cofinanciados de Transporte Masivo </v>
      </c>
      <c r="G72" s="10" t="str">
        <f>'Listas Desplegables'!G73</f>
        <v>Entidades en Liquidación</v>
      </c>
      <c r="H72" s="10" t="e">
        <f>'Listas Desplegables'!#REF!</f>
        <v>#REF!</v>
      </c>
      <c r="I72" s="10" t="e">
        <f>'Listas Desplegables'!#REF!</f>
        <v>#REF!</v>
      </c>
      <c r="J72" s="10">
        <f>'Listas Desplegables'!H72</f>
        <v>0</v>
      </c>
      <c r="K72" s="10">
        <f>'Listas Desplegables'!I72</f>
        <v>0</v>
      </c>
      <c r="L72" s="10">
        <f>'Listas Desplegables'!J72</f>
        <v>0</v>
      </c>
      <c r="M72" s="10" t="str">
        <f>'Listas Desplegables'!K72</f>
        <v>Sobretasa a La gasolina Y ACPM (ASGA) (NUEVO)</v>
      </c>
      <c r="N72" s="10">
        <f>'Listas Desplegables'!L72</f>
        <v>0</v>
      </c>
      <c r="O72" s="10">
        <f>'Listas Desplegables'!M72</f>
        <v>0</v>
      </c>
      <c r="P72" s="10">
        <f>'Listas Desplegables'!N72</f>
        <v>0</v>
      </c>
    </row>
    <row r="73" spans="1:16" ht="185.25" x14ac:dyDescent="0.25">
      <c r="A73" s="10">
        <f>'Listas Desplegables'!A73</f>
        <v>0</v>
      </c>
      <c r="B73" s="10">
        <f>'Listas Desplegables'!B73</f>
        <v>0</v>
      </c>
      <c r="C73" s="10">
        <f>'Listas Desplegables'!C73</f>
        <v>0</v>
      </c>
      <c r="D73" s="10">
        <f>'Listas Desplegables'!D74</f>
        <v>0</v>
      </c>
      <c r="E73" s="10">
        <f>'Listas Desplegables'!E73</f>
        <v>0</v>
      </c>
      <c r="F73" s="10" t="str">
        <f>'Listas Desplegables'!F72</f>
        <v>Mis.3.8 Apoyo a la Estructuración de Proyectos para la Vinculación de Capital Privado en Sectores de Responsabilidad del Estado</v>
      </c>
      <c r="G73" s="10" t="str">
        <f>'Listas Desplegables'!G74</f>
        <v>Entidades Interesadas en el Sector Energético</v>
      </c>
      <c r="H73" s="10" t="e">
        <f>'Listas Desplegables'!#REF!</f>
        <v>#REF!</v>
      </c>
      <c r="I73" s="10" t="e">
        <f>'Listas Desplegables'!#REF!</f>
        <v>#REF!</v>
      </c>
      <c r="J73" s="10">
        <f>'Listas Desplegables'!H73</f>
        <v>0</v>
      </c>
      <c r="K73" s="10">
        <f>'Listas Desplegables'!I73</f>
        <v>0</v>
      </c>
      <c r="L73" s="10">
        <f>'Listas Desplegables'!J73</f>
        <v>0</v>
      </c>
      <c r="M73" s="10" t="str">
        <f>'Listas Desplegables'!K73</f>
        <v>SOFIA</v>
      </c>
      <c r="N73" s="10">
        <f>'Listas Desplegables'!L73</f>
        <v>0</v>
      </c>
      <c r="O73" s="10">
        <f>'Listas Desplegables'!M73</f>
        <v>0</v>
      </c>
      <c r="P73" s="10">
        <f>'Listas Desplegables'!N73</f>
        <v>0</v>
      </c>
    </row>
    <row r="74" spans="1:16" ht="85.5" x14ac:dyDescent="0.25">
      <c r="A74" s="10">
        <f>'Listas Desplegables'!A74</f>
        <v>0</v>
      </c>
      <c r="B74" s="10">
        <f>'Listas Desplegables'!B74</f>
        <v>0</v>
      </c>
      <c r="C74" s="10">
        <f>'Listas Desplegables'!C74</f>
        <v>0</v>
      </c>
      <c r="D74" s="10">
        <f>'Listas Desplegables'!D75</f>
        <v>0</v>
      </c>
      <c r="E74" s="10">
        <f>'Listas Desplegables'!E74</f>
        <v>0</v>
      </c>
      <c r="F74" s="10" t="str">
        <f>'Listas Desplegables'!F73</f>
        <v>Mis.3.9 Gestión de Bonos Pensionales</v>
      </c>
      <c r="G74" s="10" t="str">
        <f>'Listas Desplegables'!G75</f>
        <v xml:space="preserve">Entidades líderes de política de gestión y desempeño institucional </v>
      </c>
      <c r="H74" s="10" t="e">
        <f>'Listas Desplegables'!#REF!</f>
        <v>#REF!</v>
      </c>
      <c r="I74" s="10" t="e">
        <f>'Listas Desplegables'!#REF!</f>
        <v>#REF!</v>
      </c>
      <c r="J74" s="10">
        <f>'Listas Desplegables'!H74</f>
        <v>0</v>
      </c>
      <c r="K74" s="10">
        <f>'Listas Desplegables'!I74</f>
        <v>0</v>
      </c>
      <c r="L74" s="10">
        <f>'Listas Desplegables'!J74</f>
        <v>0</v>
      </c>
      <c r="M74" s="10" t="str">
        <f>'Listas Desplegables'!K74</f>
        <v>SPGR</v>
      </c>
      <c r="N74" s="10">
        <f>'Listas Desplegables'!L74</f>
        <v>0</v>
      </c>
      <c r="O74" s="10">
        <f>'Listas Desplegables'!M74</f>
        <v>0</v>
      </c>
      <c r="P74" s="10">
        <f>'Listas Desplegables'!N74</f>
        <v>0</v>
      </c>
    </row>
    <row r="75" spans="1:16" ht="114" x14ac:dyDescent="0.25">
      <c r="A75" s="10">
        <f>'Listas Desplegables'!A75</f>
        <v>0</v>
      </c>
      <c r="B75" s="10">
        <f>'Listas Desplegables'!B75</f>
        <v>0</v>
      </c>
      <c r="C75" s="10">
        <f>'Listas Desplegables'!C75</f>
        <v>0</v>
      </c>
      <c r="D75" s="10">
        <f>'Listas Desplegables'!D76</f>
        <v>0</v>
      </c>
      <c r="E75" s="10">
        <f>'Listas Desplegables'!E75</f>
        <v>0</v>
      </c>
      <c r="F75" s="10" t="str">
        <f>'Listas Desplegables'!F74</f>
        <v>Mis.4.1 Asesoría Tributaria y Financiera a Entidades Territorialesera a Entidades Territoriales</v>
      </c>
      <c r="G75" s="10" t="str">
        <f>'Listas Desplegables'!G76</f>
        <v>Entidades Liquidadas</v>
      </c>
      <c r="H75" s="10" t="e">
        <f>'Listas Desplegables'!#REF!</f>
        <v>#REF!</v>
      </c>
      <c r="I75" s="10" t="e">
        <f>'Listas Desplegables'!#REF!</f>
        <v>#REF!</v>
      </c>
      <c r="J75" s="10">
        <f>'Listas Desplegables'!H75</f>
        <v>0</v>
      </c>
      <c r="K75" s="10">
        <f>'Listas Desplegables'!I75</f>
        <v>0</v>
      </c>
      <c r="L75" s="10">
        <f>'Listas Desplegables'!J75</f>
        <v>0</v>
      </c>
      <c r="M75" s="10" t="str">
        <f>'Listas Desplegables'!K75</f>
        <v>SYNAPSIS</v>
      </c>
      <c r="N75" s="10">
        <f>'Listas Desplegables'!L75</f>
        <v>0</v>
      </c>
      <c r="O75" s="10">
        <f>'Listas Desplegables'!M75</f>
        <v>0</v>
      </c>
      <c r="P75" s="10">
        <f>'Listas Desplegables'!N75</f>
        <v>0</v>
      </c>
    </row>
    <row r="76" spans="1:16" ht="99.75" x14ac:dyDescent="0.25">
      <c r="A76" s="10">
        <f>'Listas Desplegables'!A76</f>
        <v>0</v>
      </c>
      <c r="B76" s="10">
        <f>'Listas Desplegables'!B76</f>
        <v>0</v>
      </c>
      <c r="C76" s="10">
        <f>'Listas Desplegables'!C76</f>
        <v>0</v>
      </c>
      <c r="D76" s="10">
        <f>'Listas Desplegables'!D77</f>
        <v>0</v>
      </c>
      <c r="E76" s="10">
        <f>'Listas Desplegables'!E76</f>
        <v>0</v>
      </c>
      <c r="F76" s="10" t="str">
        <f>'Listas Desplegables'!F75</f>
        <v>Mis.4.2 Monitoreo y Apoyo al Saneamiento Fiscal de Entidades Territoriales</v>
      </c>
      <c r="G76" s="10" t="str">
        <f>'Listas Desplegables'!G77</f>
        <v>Entidades Territoriales</v>
      </c>
      <c r="H76" s="10" t="e">
        <f>'Listas Desplegables'!#REF!</f>
        <v>#REF!</v>
      </c>
      <c r="I76" s="10" t="e">
        <f>'Listas Desplegables'!#REF!</f>
        <v>#REF!</v>
      </c>
      <c r="J76" s="10">
        <f>'Listas Desplegables'!H76</f>
        <v>0</v>
      </c>
      <c r="K76" s="10">
        <f>'Listas Desplegables'!I76</f>
        <v>0</v>
      </c>
      <c r="L76" s="10">
        <f>'Listas Desplegables'!J76</f>
        <v>0</v>
      </c>
      <c r="M76" s="10" t="str">
        <f>'Listas Desplegables'!K76</f>
        <v>Trazabilidad</v>
      </c>
      <c r="N76" s="10">
        <f>'Listas Desplegables'!L76</f>
        <v>0</v>
      </c>
      <c r="O76" s="10">
        <f>'Listas Desplegables'!M76</f>
        <v>0</v>
      </c>
      <c r="P76" s="10">
        <f>'Listas Desplegables'!N76</f>
        <v>0</v>
      </c>
    </row>
    <row r="77" spans="1:16" ht="142.5" x14ac:dyDescent="0.25">
      <c r="A77" s="10">
        <f>'Listas Desplegables'!A77</f>
        <v>0</v>
      </c>
      <c r="B77" s="10">
        <f>'Listas Desplegables'!B77</f>
        <v>0</v>
      </c>
      <c r="C77" s="10">
        <f>'Listas Desplegables'!C77</f>
        <v>0</v>
      </c>
      <c r="D77" s="10">
        <f>'Listas Desplegables'!D78</f>
        <v>0</v>
      </c>
      <c r="E77" s="10">
        <f>'Listas Desplegables'!E77</f>
        <v>0</v>
      </c>
      <c r="F77" s="10" t="str">
        <f>'Listas Desplegables'!F76</f>
        <v>Mis.4.3 Seguimiento al comportamiento financiero y fiscal del Sistema de Seguridad Social Integral</v>
      </c>
      <c r="G77" s="10" t="str">
        <f>'Listas Desplegables'!G78</f>
        <v>Exfuncionarios del MHCP</v>
      </c>
      <c r="H77" s="10" t="e">
        <f>'Listas Desplegables'!#REF!</f>
        <v>#REF!</v>
      </c>
      <c r="I77" s="10" t="e">
        <f>'Listas Desplegables'!#REF!</f>
        <v>#REF!</v>
      </c>
      <c r="J77" s="10">
        <f>'Listas Desplegables'!H77</f>
        <v>0</v>
      </c>
      <c r="K77" s="10">
        <f>'Listas Desplegables'!I77</f>
        <v>0</v>
      </c>
      <c r="L77" s="10">
        <f>'Listas Desplegables'!J77</f>
        <v>0</v>
      </c>
      <c r="M77" s="10" t="str">
        <f>'Listas Desplegables'!K77</f>
        <v>U.R.F.</v>
      </c>
      <c r="N77" s="10">
        <f>'Listas Desplegables'!L77</f>
        <v>0</v>
      </c>
      <c r="O77" s="10">
        <f>'Listas Desplegables'!M77</f>
        <v>0</v>
      </c>
      <c r="P77" s="10">
        <f>'Listas Desplegables'!N77</f>
        <v>0</v>
      </c>
    </row>
    <row r="78" spans="1:16" ht="199.5" x14ac:dyDescent="0.25">
      <c r="A78" s="10">
        <f>'Listas Desplegables'!A78</f>
        <v>0</v>
      </c>
      <c r="B78" s="10">
        <f>'Listas Desplegables'!B78</f>
        <v>0</v>
      </c>
      <c r="C78" s="10">
        <f>'Listas Desplegables'!C78</f>
        <v>0</v>
      </c>
      <c r="D78" s="10">
        <f>'Listas Desplegables'!D79</f>
        <v>0</v>
      </c>
      <c r="E78" s="10">
        <f>'Listas Desplegables'!E78</f>
        <v>0</v>
      </c>
      <c r="F78" s="10" t="str">
        <f>'Listas Desplegables'!F77</f>
        <v>Mis.4.5 Coordinación de la ejecución de la estrategia de monitoreo, seguimiento y control al uso de los recursos del Sistema General de Participaciones</v>
      </c>
      <c r="G78" s="10" t="str">
        <f>'Listas Desplegables'!G79</f>
        <v>FEDESARROLLO</v>
      </c>
      <c r="H78" s="10" t="e">
        <f>'Listas Desplegables'!#REF!</f>
        <v>#REF!</v>
      </c>
      <c r="I78" s="10" t="e">
        <f>'Listas Desplegables'!#REF!</f>
        <v>#REF!</v>
      </c>
      <c r="J78" s="10">
        <f>'Listas Desplegables'!H78</f>
        <v>0</v>
      </c>
      <c r="K78" s="10">
        <f>'Listas Desplegables'!I78</f>
        <v>0</v>
      </c>
      <c r="L78" s="10">
        <f>'Listas Desplegables'!J78</f>
        <v>0</v>
      </c>
      <c r="M78" s="10" t="str">
        <f>'Listas Desplegables'!K78</f>
        <v>Valoración de Inversiones - AVI</v>
      </c>
      <c r="N78" s="10">
        <f>'Listas Desplegables'!L78</f>
        <v>0</v>
      </c>
      <c r="O78" s="10">
        <f>'Listas Desplegables'!M78</f>
        <v>0</v>
      </c>
      <c r="P78" s="10">
        <f>'Listas Desplegables'!N78</f>
        <v>0</v>
      </c>
    </row>
    <row r="79" spans="1:16" ht="99.75" x14ac:dyDescent="0.25">
      <c r="A79" s="10">
        <f>'Listas Desplegables'!A79</f>
        <v>0</v>
      </c>
      <c r="B79" s="10">
        <f>'Listas Desplegables'!B79</f>
        <v>0</v>
      </c>
      <c r="C79" s="10">
        <f>'Listas Desplegables'!C79</f>
        <v>0</v>
      </c>
      <c r="D79" s="10">
        <f>'Listas Desplegables'!D80</f>
        <v>0</v>
      </c>
      <c r="E79" s="10">
        <f>'Listas Desplegables'!E79</f>
        <v>0</v>
      </c>
      <c r="F79" s="10" t="str">
        <f>'Listas Desplegables'!F78</f>
        <v>Mis.4.6 Apoyo al Saneamiento Financiero Pensional de Entidades Estatales</v>
      </c>
      <c r="G79" s="10" t="str">
        <f>'Listas Desplegables'!G80</f>
        <v>Fiduagraria</v>
      </c>
      <c r="H79" s="10" t="e">
        <f>'Listas Desplegables'!#REF!</f>
        <v>#REF!</v>
      </c>
      <c r="I79" s="10" t="e">
        <f>'Listas Desplegables'!#REF!</f>
        <v>#REF!</v>
      </c>
      <c r="J79" s="10">
        <f>'Listas Desplegables'!H79</f>
        <v>0</v>
      </c>
      <c r="K79" s="10">
        <f>'Listas Desplegables'!I79</f>
        <v>0</v>
      </c>
      <c r="L79" s="10">
        <f>'Listas Desplegables'!J79</f>
        <v>0</v>
      </c>
      <c r="M79" s="10" t="str">
        <f>'Listas Desplegables'!K79</f>
        <v>Victimas</v>
      </c>
      <c r="N79" s="10">
        <f>'Listas Desplegables'!L79</f>
        <v>0</v>
      </c>
      <c r="O79" s="10">
        <f>'Listas Desplegables'!M79</f>
        <v>0</v>
      </c>
      <c r="P79" s="10">
        <f>'Listas Desplegables'!N79</f>
        <v>0</v>
      </c>
    </row>
    <row r="80" spans="1:16" ht="228" x14ac:dyDescent="0.25">
      <c r="A80" s="10">
        <f>'Listas Desplegables'!A80</f>
        <v>0</v>
      </c>
      <c r="B80" s="10">
        <f>'Listas Desplegables'!B80</f>
        <v>0</v>
      </c>
      <c r="C80" s="10">
        <f>'Listas Desplegables'!C80</f>
        <v>0</v>
      </c>
      <c r="D80" s="10">
        <f>'Listas Desplegables'!D81</f>
        <v>0</v>
      </c>
      <c r="E80" s="10">
        <f>'Listas Desplegables'!E80</f>
        <v>0</v>
      </c>
      <c r="F80" s="10" t="str">
        <f>'Listas Desplegables'!F79</f>
        <v xml:space="preserve">Mis.4.8 Viabilidad, modificación, monitoreo, seguimiento y evaluación de los Programas de Saneamiento Fiscal y Financiero de las Empresas Sociales del Estado </v>
      </c>
      <c r="G80" s="10" t="str">
        <f>'Listas Desplegables'!G81</f>
        <v>Fiduprevisora</v>
      </c>
      <c r="H80" s="10" t="e">
        <f>'Listas Desplegables'!#REF!</f>
        <v>#REF!</v>
      </c>
      <c r="I80" s="10" t="e">
        <f>'Listas Desplegables'!#REF!</f>
        <v>#REF!</v>
      </c>
      <c r="J80" s="10">
        <f>'Listas Desplegables'!H80</f>
        <v>0</v>
      </c>
      <c r="K80" s="10">
        <f>'Listas Desplegables'!I80</f>
        <v>0</v>
      </c>
      <c r="L80" s="10">
        <f>'Listas Desplegables'!J80</f>
        <v>0</v>
      </c>
      <c r="M80" s="10">
        <f>'Listas Desplegables'!K80</f>
        <v>0</v>
      </c>
      <c r="N80" s="10">
        <f>'Listas Desplegables'!L80</f>
        <v>0</v>
      </c>
      <c r="O80" s="10">
        <f>'Listas Desplegables'!M80</f>
        <v>0</v>
      </c>
      <c r="P80" s="10">
        <f>'Listas Desplegables'!N80</f>
        <v>0</v>
      </c>
    </row>
    <row r="81" spans="1:16" ht="156.75" x14ac:dyDescent="0.25">
      <c r="A81" s="10">
        <f>'Listas Desplegables'!A81</f>
        <v>0</v>
      </c>
      <c r="B81" s="10">
        <f>'Listas Desplegables'!B81</f>
        <v>0</v>
      </c>
      <c r="C81" s="10">
        <f>'Listas Desplegables'!C81</f>
        <v>0</v>
      </c>
      <c r="D81" s="10">
        <f>'Listas Desplegables'!D82</f>
        <v>0</v>
      </c>
      <c r="E81" s="10">
        <f>'Listas Desplegables'!E81</f>
        <v>0</v>
      </c>
      <c r="F81" s="10" t="str">
        <f>'Listas Desplegables'!F80</f>
        <v>Mis.4.9 Participación en los Órganos Colegiados de Administración y Decisión del Sistema General de Regalías</v>
      </c>
      <c r="G81" s="10" t="str">
        <f>'Listas Desplegables'!G82</f>
        <v>Financiera de Desarrollo Territorial  - FINDETER</v>
      </c>
      <c r="H81" s="10" t="e">
        <f>'Listas Desplegables'!#REF!</f>
        <v>#REF!</v>
      </c>
      <c r="I81" s="10" t="e">
        <f>'Listas Desplegables'!#REF!</f>
        <v>#REF!</v>
      </c>
      <c r="J81" s="10">
        <f>'Listas Desplegables'!H81</f>
        <v>0</v>
      </c>
      <c r="K81" s="10">
        <f>'Listas Desplegables'!I81</f>
        <v>0</v>
      </c>
      <c r="L81" s="10">
        <f>'Listas Desplegables'!J81</f>
        <v>0</v>
      </c>
      <c r="M81" s="10">
        <f>'Listas Desplegables'!K81</f>
        <v>0</v>
      </c>
      <c r="N81" s="10">
        <f>'Listas Desplegables'!L81</f>
        <v>0</v>
      </c>
      <c r="O81" s="10">
        <f>'Listas Desplegables'!M81</f>
        <v>0</v>
      </c>
      <c r="P81" s="10">
        <f>'Listas Desplegables'!N81</f>
        <v>0</v>
      </c>
    </row>
    <row r="82" spans="1:16" ht="71.25" x14ac:dyDescent="0.25">
      <c r="A82" s="10">
        <f>'Listas Desplegables'!A82</f>
        <v>0</v>
      </c>
      <c r="B82" s="10">
        <f>'Listas Desplegables'!B82</f>
        <v>0</v>
      </c>
      <c r="C82" s="10">
        <f>'Listas Desplegables'!C82</f>
        <v>0</v>
      </c>
      <c r="D82" s="10">
        <f>'Listas Desplegables'!D83</f>
        <v>0</v>
      </c>
      <c r="E82" s="10">
        <f>'Listas Desplegables'!E82</f>
        <v>0</v>
      </c>
      <c r="F82" s="10" t="str">
        <f>'Listas Desplegables'!F81</f>
        <v>Mis.5.1 Expedición Normativa y Emisión de Conceptos</v>
      </c>
      <c r="G82" s="10" t="str">
        <f>'Listas Desplegables'!G83</f>
        <v>Fiscalía General de la Nación</v>
      </c>
      <c r="H82" s="10" t="e">
        <f>'Listas Desplegables'!#REF!</f>
        <v>#REF!</v>
      </c>
      <c r="I82" s="10" t="e">
        <f>'Listas Desplegables'!#REF!</f>
        <v>#REF!</v>
      </c>
      <c r="J82" s="10">
        <f>'Listas Desplegables'!H82</f>
        <v>0</v>
      </c>
      <c r="K82" s="10">
        <f>'Listas Desplegables'!I82</f>
        <v>0</v>
      </c>
      <c r="L82" s="10">
        <f>'Listas Desplegables'!J82</f>
        <v>0</v>
      </c>
      <c r="M82" s="10">
        <f>'Listas Desplegables'!K82</f>
        <v>0</v>
      </c>
      <c r="N82" s="10">
        <f>'Listas Desplegables'!L82</f>
        <v>0</v>
      </c>
      <c r="O82" s="10">
        <f>'Listas Desplegables'!M82</f>
        <v>0</v>
      </c>
      <c r="P82" s="10">
        <f>'Listas Desplegables'!N82</f>
        <v>0</v>
      </c>
    </row>
    <row r="83" spans="1:16" ht="85.5" x14ac:dyDescent="0.25">
      <c r="A83" s="10">
        <f>'Listas Desplegables'!A83</f>
        <v>0</v>
      </c>
      <c r="B83" s="10">
        <f>'Listas Desplegables'!B83</f>
        <v>0</v>
      </c>
      <c r="C83" s="10">
        <f>'Listas Desplegables'!C83</f>
        <v>0</v>
      </c>
      <c r="D83" s="10">
        <f>'Listas Desplegables'!D84</f>
        <v>0</v>
      </c>
      <c r="E83" s="10">
        <f>'Listas Desplegables'!E83</f>
        <v>0</v>
      </c>
      <c r="F83" s="10" t="str">
        <f>'Listas Desplegables'!F82</f>
        <v>Mis.5.2 Coordinación y Seguimiento a los Asuntos Legislativos</v>
      </c>
      <c r="G83" s="10" t="str">
        <f>'Listas Desplegables'!G84</f>
        <v>Fondo de Garantías de Instituciones Financieras  - FOGAFIN</v>
      </c>
      <c r="H83" s="10" t="e">
        <f>'Listas Desplegables'!#REF!</f>
        <v>#REF!</v>
      </c>
      <c r="I83" s="10" t="e">
        <f>'Listas Desplegables'!#REF!</f>
        <v>#REF!</v>
      </c>
      <c r="J83" s="10">
        <f>'Listas Desplegables'!H83</f>
        <v>0</v>
      </c>
      <c r="K83" s="10">
        <f>'Listas Desplegables'!I83</f>
        <v>0</v>
      </c>
      <c r="L83" s="10">
        <f>'Listas Desplegables'!J83</f>
        <v>0</v>
      </c>
      <c r="M83" s="10">
        <f>'Listas Desplegables'!K83</f>
        <v>0</v>
      </c>
      <c r="N83" s="10">
        <f>'Listas Desplegables'!L83</f>
        <v>0</v>
      </c>
      <c r="O83" s="10">
        <f>'Listas Desplegables'!M83</f>
        <v>0</v>
      </c>
      <c r="P83" s="10">
        <f>'Listas Desplegables'!N83</f>
        <v>0</v>
      </c>
    </row>
    <row r="84" spans="1:16" ht="71.25" x14ac:dyDescent="0.25">
      <c r="A84" s="10">
        <f>'Listas Desplegables'!A84</f>
        <v>0</v>
      </c>
      <c r="B84" s="10">
        <f>'Listas Desplegables'!B84</f>
        <v>0</v>
      </c>
      <c r="C84" s="10">
        <f>'Listas Desplegables'!C84</f>
        <v>0</v>
      </c>
      <c r="D84" s="10">
        <f>'Listas Desplegables'!D85</f>
        <v>0</v>
      </c>
      <c r="E84" s="10">
        <f>'Listas Desplegables'!E84</f>
        <v>0</v>
      </c>
      <c r="F84" s="10" t="str">
        <f>'Listas Desplegables'!F83</f>
        <v xml:space="preserve">Ordenador del Gasto y/o Pago </v>
      </c>
      <c r="G84" s="10" t="str">
        <f>'Listas Desplegables'!G85</f>
        <v>Fondo Financiero de Proyectos de Desarrollo - FONADE</v>
      </c>
      <c r="H84" s="10" t="e">
        <f>'Listas Desplegables'!#REF!</f>
        <v>#REF!</v>
      </c>
      <c r="I84" s="10" t="e">
        <f>'Listas Desplegables'!#REF!</f>
        <v>#REF!</v>
      </c>
      <c r="J84" s="10">
        <f>'Listas Desplegables'!H84</f>
        <v>0</v>
      </c>
      <c r="K84" s="10">
        <f>'Listas Desplegables'!I84</f>
        <v>0</v>
      </c>
      <c r="L84" s="10">
        <f>'Listas Desplegables'!J84</f>
        <v>0</v>
      </c>
      <c r="M84" s="10">
        <f>'Listas Desplegables'!K84</f>
        <v>0</v>
      </c>
      <c r="N84" s="10">
        <f>'Listas Desplegables'!L84</f>
        <v>0</v>
      </c>
      <c r="O84" s="10">
        <f>'Listas Desplegables'!M84</f>
        <v>0</v>
      </c>
      <c r="P84" s="10">
        <f>'Listas Desplegables'!N84</f>
        <v>0</v>
      </c>
    </row>
    <row r="85" spans="1:16" ht="85.5" x14ac:dyDescent="0.25">
      <c r="A85" s="10">
        <f>'Listas Desplegables'!A85</f>
        <v>0</v>
      </c>
      <c r="B85" s="10">
        <f>'Listas Desplegables'!B85</f>
        <v>0</v>
      </c>
      <c r="C85" s="10">
        <f>'Listas Desplegables'!C85</f>
        <v>0</v>
      </c>
      <c r="D85" s="10">
        <f>'Listas Desplegables'!D86</f>
        <v>0</v>
      </c>
      <c r="E85" s="10">
        <f>'Listas Desplegables'!E85</f>
        <v>0</v>
      </c>
      <c r="F85" s="10" t="str">
        <f>'Listas Desplegables'!F84</f>
        <v xml:space="preserve">Procesos líderes de políticas de Gestión y Desempeño Institucional </v>
      </c>
      <c r="G85" s="10" t="str">
        <f>'Listas Desplegables'!G86</f>
        <v>Fondo Nacional de Garantías - FNG</v>
      </c>
      <c r="H85" s="10" t="e">
        <f>'Listas Desplegables'!#REF!</f>
        <v>#REF!</v>
      </c>
      <c r="I85" s="10" t="e">
        <f>'Listas Desplegables'!#REF!</f>
        <v>#REF!</v>
      </c>
      <c r="J85" s="10">
        <f>'Listas Desplegables'!H85</f>
        <v>0</v>
      </c>
      <c r="K85" s="10">
        <f>'Listas Desplegables'!I85</f>
        <v>0</v>
      </c>
      <c r="L85" s="10">
        <f>'Listas Desplegables'!J85</f>
        <v>0</v>
      </c>
      <c r="M85" s="10">
        <f>'Listas Desplegables'!K85</f>
        <v>0</v>
      </c>
      <c r="N85" s="10">
        <f>'Listas Desplegables'!L85</f>
        <v>0</v>
      </c>
      <c r="O85" s="10">
        <f>'Listas Desplegables'!M85</f>
        <v>0</v>
      </c>
      <c r="P85" s="10">
        <f>'Listas Desplegables'!N85</f>
        <v>0</v>
      </c>
    </row>
    <row r="86" spans="1:16" ht="42.75" x14ac:dyDescent="0.25">
      <c r="A86" s="10">
        <f>'Listas Desplegables'!A86</f>
        <v>0</v>
      </c>
      <c r="B86" s="10">
        <f>'Listas Desplegables'!B86</f>
        <v>0</v>
      </c>
      <c r="C86" s="10">
        <f>'Listas Desplegables'!C86</f>
        <v>0</v>
      </c>
      <c r="D86" s="10">
        <f>'Listas Desplegables'!D87</f>
        <v>0</v>
      </c>
      <c r="E86" s="10">
        <f>'Listas Desplegables'!E86</f>
        <v>0</v>
      </c>
      <c r="F86" s="10" t="str">
        <f>'Listas Desplegables'!F85</f>
        <v>Servidores Públicos del MHCP</v>
      </c>
      <c r="G86" s="10" t="str">
        <f>'Listas Desplegables'!G87</f>
        <v xml:space="preserve">Fondo Nacional del Ahorro </v>
      </c>
      <c r="H86" s="10" t="e">
        <f>'Listas Desplegables'!#REF!</f>
        <v>#REF!</v>
      </c>
      <c r="I86" s="10" t="e">
        <f>'Listas Desplegables'!#REF!</f>
        <v>#REF!</v>
      </c>
      <c r="J86" s="10">
        <f>'Listas Desplegables'!H86</f>
        <v>0</v>
      </c>
      <c r="K86" s="10">
        <f>'Listas Desplegables'!I86</f>
        <v>0</v>
      </c>
      <c r="L86" s="10">
        <f>'Listas Desplegables'!J86</f>
        <v>0</v>
      </c>
      <c r="M86" s="10">
        <f>'Listas Desplegables'!K86</f>
        <v>0</v>
      </c>
      <c r="N86" s="10">
        <f>'Listas Desplegables'!L86</f>
        <v>0</v>
      </c>
      <c r="O86" s="10">
        <f>'Listas Desplegables'!M86</f>
        <v>0</v>
      </c>
      <c r="P86" s="10">
        <f>'Listas Desplegables'!N86</f>
        <v>0</v>
      </c>
    </row>
    <row r="87" spans="1:16" ht="57" x14ac:dyDescent="0.25">
      <c r="A87" s="10">
        <f>'Listas Desplegables'!A87</f>
        <v>0</v>
      </c>
      <c r="B87" s="10">
        <f>'Listas Desplegables'!B87</f>
        <v>0</v>
      </c>
      <c r="C87" s="10">
        <f>'Listas Desplegables'!C87</f>
        <v>0</v>
      </c>
      <c r="D87" s="10">
        <f>'Listas Desplegables'!D88</f>
        <v>0</v>
      </c>
      <c r="E87" s="10">
        <f>'Listas Desplegables'!E87</f>
        <v>0</v>
      </c>
      <c r="F87" s="10" t="str">
        <f>'Listas Desplegables'!F86</f>
        <v xml:space="preserve">Subdirección de Financiamiento </v>
      </c>
      <c r="G87" s="10" t="str">
        <f>'Listas Desplegables'!G88</f>
        <v>Fondos de Empleados</v>
      </c>
      <c r="H87" s="10" t="e">
        <f>'Listas Desplegables'!#REF!</f>
        <v>#REF!</v>
      </c>
      <c r="I87" s="10" t="e">
        <f>'Listas Desplegables'!#REF!</f>
        <v>#REF!</v>
      </c>
      <c r="J87" s="10">
        <f>'Listas Desplegables'!H87</f>
        <v>0</v>
      </c>
      <c r="K87" s="10">
        <f>'Listas Desplegables'!I87</f>
        <v>0</v>
      </c>
      <c r="L87" s="10">
        <f>'Listas Desplegables'!J87</f>
        <v>0</v>
      </c>
      <c r="M87" s="10">
        <f>'Listas Desplegables'!K87</f>
        <v>0</v>
      </c>
      <c r="N87" s="10">
        <f>'Listas Desplegables'!L87</f>
        <v>0</v>
      </c>
      <c r="O87" s="10">
        <f>'Listas Desplegables'!M87</f>
        <v>0</v>
      </c>
      <c r="P87" s="10">
        <f>'Listas Desplegables'!N87</f>
        <v>0</v>
      </c>
    </row>
    <row r="88" spans="1:16" ht="42.75" x14ac:dyDescent="0.25">
      <c r="A88" s="10">
        <f>'Listas Desplegables'!A88</f>
        <v>0</v>
      </c>
      <c r="B88" s="10">
        <f>'Listas Desplegables'!B88</f>
        <v>0</v>
      </c>
      <c r="C88" s="10">
        <f>'Listas Desplegables'!C88</f>
        <v>0</v>
      </c>
      <c r="D88" s="10">
        <f>'Listas Desplegables'!D89</f>
        <v>0</v>
      </c>
      <c r="E88" s="10">
        <f>'Listas Desplegables'!E88</f>
        <v>0</v>
      </c>
      <c r="F88" s="10" t="str">
        <f>'Listas Desplegables'!F87</f>
        <v>Subdirección de Operaciones</v>
      </c>
      <c r="G88" s="10" t="str">
        <f>'Listas Desplegables'!G89</f>
        <v>Fondos Privados de Cesantías</v>
      </c>
      <c r="H88" s="10" t="e">
        <f>'Listas Desplegables'!#REF!</f>
        <v>#REF!</v>
      </c>
      <c r="I88" s="10" t="e">
        <f>'Listas Desplegables'!#REF!</f>
        <v>#REF!</v>
      </c>
      <c r="J88" s="10">
        <f>'Listas Desplegables'!H88</f>
        <v>0</v>
      </c>
      <c r="K88" s="10">
        <f>'Listas Desplegables'!I88</f>
        <v>0</v>
      </c>
      <c r="L88" s="10">
        <f>'Listas Desplegables'!J88</f>
        <v>0</v>
      </c>
      <c r="M88" s="10">
        <f>'Listas Desplegables'!K88</f>
        <v>0</v>
      </c>
      <c r="N88" s="10">
        <f>'Listas Desplegables'!L88</f>
        <v>0</v>
      </c>
      <c r="O88" s="10">
        <f>'Listas Desplegables'!M88</f>
        <v>0</v>
      </c>
      <c r="P88" s="10">
        <f>'Listas Desplegables'!N88</f>
        <v>0</v>
      </c>
    </row>
    <row r="89" spans="1:16" ht="42.75" x14ac:dyDescent="0.25">
      <c r="A89" s="10">
        <f>'Listas Desplegables'!A89</f>
        <v>0</v>
      </c>
      <c r="B89" s="10">
        <f>'Listas Desplegables'!B89</f>
        <v>0</v>
      </c>
      <c r="C89" s="10">
        <f>'Listas Desplegables'!C89</f>
        <v>0</v>
      </c>
      <c r="D89" s="10">
        <f>'Listas Desplegables'!D90</f>
        <v>0</v>
      </c>
      <c r="E89" s="10">
        <f>'Listas Desplegables'!E89</f>
        <v>0</v>
      </c>
      <c r="F89" s="10" t="str">
        <f>'Listas Desplegables'!F88</f>
        <v>Subdirección de Recursos Humanos</v>
      </c>
      <c r="G89" s="10" t="str">
        <f>'Listas Desplegables'!G90</f>
        <v>FONPRECON</v>
      </c>
      <c r="H89" s="10" t="e">
        <f>'Listas Desplegables'!#REF!</f>
        <v>#REF!</v>
      </c>
      <c r="I89" s="10" t="e">
        <f>'Listas Desplegables'!#REF!</f>
        <v>#REF!</v>
      </c>
      <c r="J89" s="10">
        <f>'Listas Desplegables'!H89</f>
        <v>0</v>
      </c>
      <c r="K89" s="10">
        <f>'Listas Desplegables'!I89</f>
        <v>0</v>
      </c>
      <c r="L89" s="10">
        <f>'Listas Desplegables'!J89</f>
        <v>0</v>
      </c>
      <c r="M89" s="10">
        <f>'Listas Desplegables'!K89</f>
        <v>0</v>
      </c>
      <c r="N89" s="10">
        <f>'Listas Desplegables'!L89</f>
        <v>0</v>
      </c>
      <c r="O89" s="10">
        <f>'Listas Desplegables'!M89</f>
        <v>0</v>
      </c>
      <c r="P89" s="10">
        <f>'Listas Desplegables'!N89</f>
        <v>0</v>
      </c>
    </row>
    <row r="90" spans="1:16" ht="99.75" x14ac:dyDescent="0.25">
      <c r="A90" s="10">
        <f>'Listas Desplegables'!A90</f>
        <v>0</v>
      </c>
      <c r="B90" s="10">
        <f>'Listas Desplegables'!B90</f>
        <v>0</v>
      </c>
      <c r="C90" s="10">
        <f>'Listas Desplegables'!C90</f>
        <v>0</v>
      </c>
      <c r="D90" s="10">
        <f>'Listas Desplegables'!D91</f>
        <v>0</v>
      </c>
      <c r="E90" s="10">
        <f>'Listas Desplegables'!E90</f>
        <v>0</v>
      </c>
      <c r="F90" s="10" t="str">
        <f>'Listas Desplegables'!F89</f>
        <v>Subdirección de Riesgo</v>
      </c>
      <c r="G90" s="10" t="str">
        <f>'Listas Desplegables'!G91</f>
        <v>Gremios ganaderos, agrícola, comercio, transporte, industria, construcción</v>
      </c>
      <c r="H90" s="10" t="e">
        <f>'Listas Desplegables'!#REF!</f>
        <v>#REF!</v>
      </c>
      <c r="I90" s="10" t="e">
        <f>'Listas Desplegables'!#REF!</f>
        <v>#REF!</v>
      </c>
      <c r="J90" s="10">
        <f>'Listas Desplegables'!H90</f>
        <v>0</v>
      </c>
      <c r="K90" s="10">
        <f>'Listas Desplegables'!I90</f>
        <v>0</v>
      </c>
      <c r="L90" s="10">
        <f>'Listas Desplegables'!J90</f>
        <v>0</v>
      </c>
      <c r="M90" s="10">
        <f>'Listas Desplegables'!K90</f>
        <v>0</v>
      </c>
      <c r="N90" s="10">
        <f>'Listas Desplegables'!L90</f>
        <v>0</v>
      </c>
      <c r="O90" s="10">
        <f>'Listas Desplegables'!M90</f>
        <v>0</v>
      </c>
      <c r="P90" s="10">
        <f>'Listas Desplegables'!N90</f>
        <v>0</v>
      </c>
    </row>
    <row r="91" spans="1:16" ht="28.5" x14ac:dyDescent="0.25">
      <c r="A91" s="10">
        <f>'Listas Desplegables'!A91</f>
        <v>0</v>
      </c>
      <c r="B91" s="10">
        <f>'Listas Desplegables'!B91</f>
        <v>0</v>
      </c>
      <c r="C91" s="10">
        <f>'Listas Desplegables'!C91</f>
        <v>0</v>
      </c>
      <c r="D91" s="10">
        <f>'Listas Desplegables'!D92</f>
        <v>0</v>
      </c>
      <c r="E91" s="10">
        <f>'Listas Desplegables'!E91</f>
        <v>0</v>
      </c>
      <c r="F91" s="10" t="str">
        <f>'Listas Desplegables'!F90</f>
        <v>Subdirección de Servicios</v>
      </c>
      <c r="G91" s="10" t="str">
        <f>'Listas Desplegables'!G92</f>
        <v>Gremios Petroleros</v>
      </c>
      <c r="H91" s="10" t="e">
        <f>'Listas Desplegables'!#REF!</f>
        <v>#REF!</v>
      </c>
      <c r="I91" s="10" t="e">
        <f>'Listas Desplegables'!#REF!</f>
        <v>#REF!</v>
      </c>
      <c r="J91" s="10">
        <f>'Listas Desplegables'!H91</f>
        <v>0</v>
      </c>
      <c r="K91" s="10">
        <f>'Listas Desplegables'!I91</f>
        <v>0</v>
      </c>
      <c r="L91" s="10">
        <f>'Listas Desplegables'!J91</f>
        <v>0</v>
      </c>
      <c r="M91" s="10">
        <f>'Listas Desplegables'!K91</f>
        <v>0</v>
      </c>
      <c r="N91" s="10">
        <f>'Listas Desplegables'!L91</f>
        <v>0</v>
      </c>
      <c r="O91" s="10">
        <f>'Listas Desplegables'!M91</f>
        <v>0</v>
      </c>
      <c r="P91" s="10">
        <f>'Listas Desplegables'!N91</f>
        <v>0</v>
      </c>
    </row>
    <row r="92" spans="1:16" ht="28.5" x14ac:dyDescent="0.25">
      <c r="A92" s="10">
        <f>'Listas Desplegables'!A92</f>
        <v>0</v>
      </c>
      <c r="B92" s="10">
        <f>'Listas Desplegables'!B92</f>
        <v>0</v>
      </c>
      <c r="C92" s="10">
        <f>'Listas Desplegables'!C92</f>
        <v>0</v>
      </c>
      <c r="D92" s="10">
        <f>'Listas Desplegables'!D93</f>
        <v>0</v>
      </c>
      <c r="E92" s="10">
        <f>'Listas Desplegables'!E92</f>
        <v>0</v>
      </c>
      <c r="F92" s="10" t="str">
        <f>'Listas Desplegables'!F91</f>
        <v>Subdirección de Tesorería</v>
      </c>
      <c r="G92" s="10" t="str">
        <f>'Listas Desplegables'!G93</f>
        <v>Hospitales</v>
      </c>
      <c r="H92" s="10" t="e">
        <f>'Listas Desplegables'!#REF!</f>
        <v>#REF!</v>
      </c>
      <c r="I92" s="10" t="e">
        <f>'Listas Desplegables'!#REF!</f>
        <v>#REF!</v>
      </c>
      <c r="J92" s="10">
        <f>'Listas Desplegables'!H92</f>
        <v>0</v>
      </c>
      <c r="K92" s="10">
        <f>'Listas Desplegables'!I92</f>
        <v>0</v>
      </c>
      <c r="L92" s="10">
        <f>'Listas Desplegables'!J92</f>
        <v>0</v>
      </c>
      <c r="M92" s="10">
        <f>'Listas Desplegables'!K92</f>
        <v>0</v>
      </c>
      <c r="N92" s="10">
        <f>'Listas Desplegables'!L92</f>
        <v>0</v>
      </c>
      <c r="O92" s="10">
        <f>'Listas Desplegables'!M92</f>
        <v>0</v>
      </c>
      <c r="P92" s="10">
        <f>'Listas Desplegables'!N92</f>
        <v>0</v>
      </c>
    </row>
    <row r="93" spans="1:16" ht="57" x14ac:dyDescent="0.25">
      <c r="A93" s="10">
        <f>'Listas Desplegables'!A93</f>
        <v>0</v>
      </c>
      <c r="B93" s="10">
        <f>'Listas Desplegables'!B93</f>
        <v>0</v>
      </c>
      <c r="C93" s="10">
        <f>'Listas Desplegables'!C93</f>
        <v>0</v>
      </c>
      <c r="D93" s="10">
        <f>'Listas Desplegables'!D94</f>
        <v>0</v>
      </c>
      <c r="E93" s="10">
        <f>'Listas Desplegables'!E93</f>
        <v>0</v>
      </c>
      <c r="F93" s="10" t="str">
        <f>'Listas Desplegables'!F92</f>
        <v>Subdirección Financiamiento Externo de la Nación</v>
      </c>
      <c r="G93" s="10" t="str">
        <f>'Listas Desplegables'!G94</f>
        <v>Imprenta Nacional de la República</v>
      </c>
      <c r="H93" s="10" t="e">
        <f>'Listas Desplegables'!#REF!</f>
        <v>#REF!</v>
      </c>
      <c r="I93" s="10" t="e">
        <f>'Listas Desplegables'!#REF!</f>
        <v>#REF!</v>
      </c>
      <c r="J93" s="10">
        <f>'Listas Desplegables'!H93</f>
        <v>0</v>
      </c>
      <c r="K93" s="10">
        <f>'Listas Desplegables'!I93</f>
        <v>0</v>
      </c>
      <c r="L93" s="10">
        <f>'Listas Desplegables'!J93</f>
        <v>0</v>
      </c>
      <c r="M93" s="10">
        <f>'Listas Desplegables'!K93</f>
        <v>0</v>
      </c>
      <c r="N93" s="10">
        <f>'Listas Desplegables'!L93</f>
        <v>0</v>
      </c>
      <c r="O93" s="10">
        <f>'Listas Desplegables'!M93</f>
        <v>0</v>
      </c>
      <c r="P93" s="10">
        <f>'Listas Desplegables'!N93</f>
        <v>0</v>
      </c>
    </row>
    <row r="94" spans="1:16" ht="71.25" x14ac:dyDescent="0.25">
      <c r="A94" s="10">
        <f>'Listas Desplegables'!A94</f>
        <v>0</v>
      </c>
      <c r="B94" s="10">
        <f>'Listas Desplegables'!B94</f>
        <v>0</v>
      </c>
      <c r="C94" s="10">
        <f>'Listas Desplegables'!C94</f>
        <v>0</v>
      </c>
      <c r="D94" s="10">
        <f>'Listas Desplegables'!D95</f>
        <v>0</v>
      </c>
      <c r="E94" s="10">
        <f>'Listas Desplegables'!E94</f>
        <v>0</v>
      </c>
      <c r="F94" s="10" t="str">
        <f>'Listas Desplegables'!F93</f>
        <v>Subdirección Financiamiento Interno de la Nación</v>
      </c>
      <c r="G94" s="10" t="str">
        <f>'Listas Desplegables'!G95</f>
        <v>Instituciones Financieras Administradoras de Portafolios</v>
      </c>
      <c r="H94" s="10" t="e">
        <f>'Listas Desplegables'!#REF!</f>
        <v>#REF!</v>
      </c>
      <c r="I94" s="10" t="e">
        <f>'Listas Desplegables'!#REF!</f>
        <v>#REF!</v>
      </c>
      <c r="J94" s="10">
        <f>'Listas Desplegables'!H94</f>
        <v>0</v>
      </c>
      <c r="K94" s="10">
        <f>'Listas Desplegables'!I94</f>
        <v>0</v>
      </c>
      <c r="L94" s="10">
        <f>'Listas Desplegables'!J94</f>
        <v>0</v>
      </c>
      <c r="M94" s="10">
        <f>'Listas Desplegables'!K94</f>
        <v>0</v>
      </c>
      <c r="N94" s="10">
        <f>'Listas Desplegables'!L94</f>
        <v>0</v>
      </c>
      <c r="O94" s="10">
        <f>'Listas Desplegables'!M94</f>
        <v>0</v>
      </c>
      <c r="P94" s="10">
        <f>'Listas Desplegables'!N94</f>
        <v>0</v>
      </c>
    </row>
    <row r="95" spans="1:16" ht="57" x14ac:dyDescent="0.25">
      <c r="A95" s="10">
        <f>'Listas Desplegables'!A95</f>
        <v>0</v>
      </c>
      <c r="B95" s="10">
        <f>'Listas Desplegables'!B95</f>
        <v>0</v>
      </c>
      <c r="C95" s="10">
        <f>'Listas Desplegables'!C95</f>
        <v>0</v>
      </c>
      <c r="D95" s="10">
        <f>'Listas Desplegables'!D96</f>
        <v>0</v>
      </c>
      <c r="E95" s="10">
        <f>'Listas Desplegables'!E95</f>
        <v>0</v>
      </c>
      <c r="F95" s="10" t="str">
        <f>'Listas Desplegables'!F94</f>
        <v>Subdirección Financiera</v>
      </c>
      <c r="G95" s="10" t="str">
        <f>'Listas Desplegables'!G96</f>
        <v>Instituciones Financieras en Liquidación</v>
      </c>
      <c r="H95" s="10" t="e">
        <f>'Listas Desplegables'!#REF!</f>
        <v>#REF!</v>
      </c>
      <c r="I95" s="10" t="e">
        <f>'Listas Desplegables'!#REF!</f>
        <v>#REF!</v>
      </c>
      <c r="J95" s="10">
        <f>'Listas Desplegables'!H95</f>
        <v>0</v>
      </c>
      <c r="K95" s="10">
        <f>'Listas Desplegables'!I95</f>
        <v>0</v>
      </c>
      <c r="L95" s="10">
        <f>'Listas Desplegables'!J95</f>
        <v>0</v>
      </c>
      <c r="M95" s="10">
        <f>'Listas Desplegables'!K95</f>
        <v>0</v>
      </c>
      <c r="N95" s="10">
        <f>'Listas Desplegables'!L95</f>
        <v>0</v>
      </c>
      <c r="O95" s="10">
        <f>'Listas Desplegables'!M95</f>
        <v>0</v>
      </c>
      <c r="P95" s="10">
        <f>'Listas Desplegables'!N95</f>
        <v>0</v>
      </c>
    </row>
    <row r="96" spans="1:16" ht="57" x14ac:dyDescent="0.25">
      <c r="A96" s="10">
        <f>'Listas Desplegables'!A96</f>
        <v>0</v>
      </c>
      <c r="B96" s="10">
        <f>'Listas Desplegables'!B96</f>
        <v>0</v>
      </c>
      <c r="C96" s="10">
        <f>'Listas Desplegables'!C96</f>
        <v>0</v>
      </c>
      <c r="D96" s="10">
        <f>'Listas Desplegables'!D97</f>
        <v>0</v>
      </c>
      <c r="E96" s="10">
        <f>'Listas Desplegables'!E96</f>
        <v>0</v>
      </c>
      <c r="F96" s="10" t="str">
        <f>'Listas Desplegables'!F95</f>
        <v>Supervisor del Contrato</v>
      </c>
      <c r="G96" s="10" t="str">
        <f>'Listas Desplegables'!G97</f>
        <v>Instituciones Financieras Internacionales</v>
      </c>
      <c r="H96" s="10" t="e">
        <f>'Listas Desplegables'!#REF!</f>
        <v>#REF!</v>
      </c>
      <c r="I96" s="10" t="e">
        <f>'Listas Desplegables'!#REF!</f>
        <v>#REF!</v>
      </c>
      <c r="J96" s="10">
        <f>'Listas Desplegables'!H96</f>
        <v>0</v>
      </c>
      <c r="K96" s="10">
        <f>'Listas Desplegables'!I96</f>
        <v>0</v>
      </c>
      <c r="L96" s="10">
        <f>'Listas Desplegables'!J96</f>
        <v>0</v>
      </c>
      <c r="M96" s="10">
        <f>'Listas Desplegables'!K96</f>
        <v>0</v>
      </c>
      <c r="N96" s="10">
        <f>'Listas Desplegables'!L96</f>
        <v>0</v>
      </c>
      <c r="O96" s="10">
        <f>'Listas Desplegables'!M96</f>
        <v>0</v>
      </c>
      <c r="P96" s="10">
        <f>'Listas Desplegables'!N96</f>
        <v>0</v>
      </c>
    </row>
    <row r="97" spans="1:16" ht="42.75" x14ac:dyDescent="0.25">
      <c r="A97" s="10">
        <f>'Listas Desplegables'!A97</f>
        <v>0</v>
      </c>
      <c r="B97" s="10">
        <f>'Listas Desplegables'!B97</f>
        <v>0</v>
      </c>
      <c r="C97" s="10">
        <f>'Listas Desplegables'!C97</f>
        <v>0</v>
      </c>
      <c r="D97" s="10">
        <f>'Listas Desplegables'!D98</f>
        <v>0</v>
      </c>
      <c r="E97" s="10">
        <f>'Listas Desplegables'!E97</f>
        <v>0</v>
      </c>
      <c r="F97" s="10" t="str">
        <f>'Listas Desplegables'!F96</f>
        <v>Usuarios SIIF Nación</v>
      </c>
      <c r="G97" s="10" t="str">
        <f>'Listas Desplegables'!G98</f>
        <v>Instituciones Financieras Nacionales</v>
      </c>
      <c r="H97" s="10" t="e">
        <f>'Listas Desplegables'!#REF!</f>
        <v>#REF!</v>
      </c>
      <c r="I97" s="10" t="e">
        <f>'Listas Desplegables'!#REF!</f>
        <v>#REF!</v>
      </c>
      <c r="J97" s="10">
        <f>'Listas Desplegables'!H97</f>
        <v>0</v>
      </c>
      <c r="K97" s="10">
        <f>'Listas Desplegables'!I97</f>
        <v>0</v>
      </c>
      <c r="L97" s="10">
        <f>'Listas Desplegables'!J97</f>
        <v>0</v>
      </c>
      <c r="M97" s="10">
        <f>'Listas Desplegables'!K97</f>
        <v>0</v>
      </c>
      <c r="N97" s="10">
        <f>'Listas Desplegables'!L97</f>
        <v>0</v>
      </c>
      <c r="O97" s="10">
        <f>'Listas Desplegables'!M97</f>
        <v>0</v>
      </c>
      <c r="P97" s="10">
        <f>'Listas Desplegables'!N97</f>
        <v>0</v>
      </c>
    </row>
    <row r="98" spans="1:16" ht="114" x14ac:dyDescent="0.25">
      <c r="A98" s="10">
        <f>'Listas Desplegables'!A98</f>
        <v>0</v>
      </c>
      <c r="B98" s="10">
        <f>'Listas Desplegables'!B98</f>
        <v>0</v>
      </c>
      <c r="C98" s="10">
        <f>'Listas Desplegables'!C98</f>
        <v>0</v>
      </c>
      <c r="D98" s="10">
        <f>'Listas Desplegables'!D99</f>
        <v>0</v>
      </c>
      <c r="E98" s="10">
        <f>'Listas Desplegables'!E98</f>
        <v>0</v>
      </c>
      <c r="F98" s="10">
        <f>'Listas Desplegables'!F97</f>
        <v>0</v>
      </c>
      <c r="G98" s="10" t="str">
        <f>'Listas Desplegables'!G99</f>
        <v>Instituto Colombiano de Crédito Educativo y Estudios Técnicos en el Exterior — ICETEX</v>
      </c>
      <c r="H98" s="10" t="e">
        <f>'Listas Desplegables'!#REF!</f>
        <v>#REF!</v>
      </c>
      <c r="I98" s="10" t="e">
        <f>'Listas Desplegables'!#REF!</f>
        <v>#REF!</v>
      </c>
      <c r="J98" s="10">
        <f>'Listas Desplegables'!H98</f>
        <v>0</v>
      </c>
      <c r="K98" s="10">
        <f>'Listas Desplegables'!I98</f>
        <v>0</v>
      </c>
      <c r="L98" s="10">
        <f>'Listas Desplegables'!J98</f>
        <v>0</v>
      </c>
      <c r="M98" s="10">
        <f>'Listas Desplegables'!K98</f>
        <v>0</v>
      </c>
      <c r="N98" s="10">
        <f>'Listas Desplegables'!L98</f>
        <v>0</v>
      </c>
      <c r="O98" s="10">
        <f>'Listas Desplegables'!M98</f>
        <v>0</v>
      </c>
      <c r="P98" s="10">
        <f>'Listas Desplegables'!N98</f>
        <v>0</v>
      </c>
    </row>
    <row r="99" spans="1:16" ht="71.25" x14ac:dyDescent="0.25">
      <c r="A99" s="10">
        <f>'Listas Desplegables'!A99</f>
        <v>0</v>
      </c>
      <c r="B99" s="10">
        <f>'Listas Desplegables'!B99</f>
        <v>0</v>
      </c>
      <c r="C99" s="10">
        <f>'Listas Desplegables'!C99</f>
        <v>0</v>
      </c>
      <c r="D99" s="10">
        <f>'Listas Desplegables'!D100</f>
        <v>0</v>
      </c>
      <c r="E99" s="10">
        <f>'Listas Desplegables'!E99</f>
        <v>0</v>
      </c>
      <c r="F99" s="10">
        <f>'Listas Desplegables'!F98</f>
        <v>0</v>
      </c>
      <c r="G99" s="10" t="str">
        <f>'Listas Desplegables'!G100</f>
        <v>Instituto Colombiano de Desarrollo Rural - INCODER</v>
      </c>
      <c r="H99" s="10" t="e">
        <f>'Listas Desplegables'!#REF!</f>
        <v>#REF!</v>
      </c>
      <c r="I99" s="10" t="e">
        <f>'Listas Desplegables'!#REF!</f>
        <v>#REF!</v>
      </c>
      <c r="J99" s="10">
        <f>'Listas Desplegables'!H99</f>
        <v>0</v>
      </c>
      <c r="K99" s="10">
        <f>'Listas Desplegables'!I99</f>
        <v>0</v>
      </c>
      <c r="L99" s="10">
        <f>'Listas Desplegables'!J99</f>
        <v>0</v>
      </c>
      <c r="M99" s="10">
        <f>'Listas Desplegables'!K99</f>
        <v>0</v>
      </c>
      <c r="N99" s="10">
        <f>'Listas Desplegables'!L99</f>
        <v>0</v>
      </c>
      <c r="O99" s="10">
        <f>'Listas Desplegables'!M99</f>
        <v>0</v>
      </c>
      <c r="P99" s="10">
        <f>'Listas Desplegables'!N99</f>
        <v>0</v>
      </c>
    </row>
    <row r="100" spans="1:16" ht="85.5" x14ac:dyDescent="0.25">
      <c r="A100" s="10">
        <f>'Listas Desplegables'!A100</f>
        <v>0</v>
      </c>
      <c r="B100" s="10">
        <f>'Listas Desplegables'!B100</f>
        <v>0</v>
      </c>
      <c r="C100" s="10">
        <f>'Listas Desplegables'!C100</f>
        <v>0</v>
      </c>
      <c r="D100" s="10">
        <f>'Listas Desplegables'!D101</f>
        <v>0</v>
      </c>
      <c r="E100" s="10">
        <f>'Listas Desplegables'!E100</f>
        <v>0</v>
      </c>
      <c r="F100" s="10">
        <f>'Listas Desplegables'!F99</f>
        <v>0</v>
      </c>
      <c r="G100" s="10" t="str">
        <f>'Listas Desplegables'!G101</f>
        <v>Instituto Colombiano de Norma Técnicas y Certificación - INCONTEC</v>
      </c>
      <c r="H100" s="10" t="e">
        <f>'Listas Desplegables'!#REF!</f>
        <v>#REF!</v>
      </c>
      <c r="I100" s="10" t="e">
        <f>'Listas Desplegables'!#REF!</f>
        <v>#REF!</v>
      </c>
      <c r="J100" s="10">
        <f>'Listas Desplegables'!H100</f>
        <v>0</v>
      </c>
      <c r="K100" s="10">
        <f>'Listas Desplegables'!I100</f>
        <v>0</v>
      </c>
      <c r="L100" s="10">
        <f>'Listas Desplegables'!J100</f>
        <v>0</v>
      </c>
      <c r="M100" s="10">
        <f>'Listas Desplegables'!K100</f>
        <v>0</v>
      </c>
      <c r="N100" s="10">
        <f>'Listas Desplegables'!L100</f>
        <v>0</v>
      </c>
      <c r="O100" s="10">
        <f>'Listas Desplegables'!M100</f>
        <v>0</v>
      </c>
      <c r="P100" s="10">
        <f>'Listas Desplegables'!N100</f>
        <v>0</v>
      </c>
    </row>
    <row r="101" spans="1:16" ht="99.75" x14ac:dyDescent="0.25">
      <c r="A101" s="10">
        <f>'Listas Desplegables'!A101</f>
        <v>0</v>
      </c>
      <c r="B101" s="10">
        <f>'Listas Desplegables'!B101</f>
        <v>0</v>
      </c>
      <c r="C101" s="10">
        <f>'Listas Desplegables'!C101</f>
        <v>0</v>
      </c>
      <c r="D101" s="10">
        <f>'Listas Desplegables'!D102</f>
        <v>0</v>
      </c>
      <c r="E101" s="10">
        <f>'Listas Desplegables'!E101</f>
        <v>0</v>
      </c>
      <c r="F101" s="10">
        <f>'Listas Desplegables'!F100</f>
        <v>0</v>
      </c>
      <c r="G101" s="10" t="str">
        <f>'Listas Desplegables'!G102</f>
        <v>Instituto Colombiano para la Evaluación de la Educación - ICFES</v>
      </c>
      <c r="H101" s="10" t="e">
        <f>'Listas Desplegables'!#REF!</f>
        <v>#REF!</v>
      </c>
      <c r="I101" s="10" t="e">
        <f>'Listas Desplegables'!#REF!</f>
        <v>#REF!</v>
      </c>
      <c r="J101" s="10">
        <f>'Listas Desplegables'!H101</f>
        <v>0</v>
      </c>
      <c r="K101" s="10">
        <f>'Listas Desplegables'!I101</f>
        <v>0</v>
      </c>
      <c r="L101" s="10">
        <f>'Listas Desplegables'!J101</f>
        <v>0</v>
      </c>
      <c r="M101" s="10">
        <f>'Listas Desplegables'!K101</f>
        <v>0</v>
      </c>
      <c r="N101" s="10">
        <f>'Listas Desplegables'!L101</f>
        <v>0</v>
      </c>
      <c r="O101" s="10">
        <f>'Listas Desplegables'!M101</f>
        <v>0</v>
      </c>
      <c r="P101" s="10">
        <f>'Listas Desplegables'!N101</f>
        <v>0</v>
      </c>
    </row>
    <row r="102" spans="1:16" ht="42.75" x14ac:dyDescent="0.25">
      <c r="A102" s="10">
        <f>'Listas Desplegables'!A102</f>
        <v>0</v>
      </c>
      <c r="B102" s="10">
        <f>'Listas Desplegables'!B102</f>
        <v>0</v>
      </c>
      <c r="C102" s="10">
        <f>'Listas Desplegables'!C102</f>
        <v>0</v>
      </c>
      <c r="D102" s="10">
        <f>'Listas Desplegables'!D103</f>
        <v>0</v>
      </c>
      <c r="E102" s="10">
        <f>'Listas Desplegables'!E102</f>
        <v>0</v>
      </c>
      <c r="F102" s="10">
        <f>'Listas Desplegables'!F101</f>
        <v>0</v>
      </c>
      <c r="G102" s="10" t="str">
        <f>'Listas Desplegables'!G103</f>
        <v>Instituto Nacional de Vías - INVIAS</v>
      </c>
      <c r="H102" s="10" t="e">
        <f>'Listas Desplegables'!#REF!</f>
        <v>#REF!</v>
      </c>
      <c r="I102" s="10" t="e">
        <f>'Listas Desplegables'!#REF!</f>
        <v>#REF!</v>
      </c>
      <c r="J102" s="10">
        <f>'Listas Desplegables'!H102</f>
        <v>0</v>
      </c>
      <c r="K102" s="10">
        <f>'Listas Desplegables'!I102</f>
        <v>0</v>
      </c>
      <c r="L102" s="10">
        <f>'Listas Desplegables'!J102</f>
        <v>0</v>
      </c>
      <c r="M102" s="10">
        <f>'Listas Desplegables'!K102</f>
        <v>0</v>
      </c>
      <c r="N102" s="10">
        <f>'Listas Desplegables'!L102</f>
        <v>0</v>
      </c>
      <c r="O102" s="10">
        <f>'Listas Desplegables'!M102</f>
        <v>0</v>
      </c>
      <c r="P102" s="10">
        <f>'Listas Desplegables'!N102</f>
        <v>0</v>
      </c>
    </row>
    <row r="103" spans="1:16" ht="28.5" x14ac:dyDescent="0.25">
      <c r="A103" s="10">
        <f>'Listas Desplegables'!A103</f>
        <v>0</v>
      </c>
      <c r="B103" s="10">
        <f>'Listas Desplegables'!B103</f>
        <v>0</v>
      </c>
      <c r="C103" s="10">
        <f>'Listas Desplegables'!C103</f>
        <v>0</v>
      </c>
      <c r="D103" s="10">
        <f>'Listas Desplegables'!D104</f>
        <v>0</v>
      </c>
      <c r="E103" s="10">
        <f>'Listas Desplegables'!E103</f>
        <v>0</v>
      </c>
      <c r="F103" s="10">
        <f>'Listas Desplegables'!F102</f>
        <v>0</v>
      </c>
      <c r="G103" s="10" t="str">
        <f>'Listas Desplegables'!G104</f>
        <v>Interventor del Contrato</v>
      </c>
      <c r="H103" s="10" t="e">
        <f>'Listas Desplegables'!#REF!</f>
        <v>#REF!</v>
      </c>
      <c r="I103" s="10" t="e">
        <f>'Listas Desplegables'!#REF!</f>
        <v>#REF!</v>
      </c>
      <c r="J103" s="10">
        <f>'Listas Desplegables'!H103</f>
        <v>0</v>
      </c>
      <c r="K103" s="10">
        <f>'Listas Desplegables'!I103</f>
        <v>0</v>
      </c>
      <c r="L103" s="10">
        <f>'Listas Desplegables'!J103</f>
        <v>0</v>
      </c>
      <c r="M103" s="10">
        <f>'Listas Desplegables'!K103</f>
        <v>0</v>
      </c>
      <c r="N103" s="10">
        <f>'Listas Desplegables'!L103</f>
        <v>0</v>
      </c>
      <c r="O103" s="10">
        <f>'Listas Desplegables'!M103</f>
        <v>0</v>
      </c>
      <c r="P103" s="10">
        <f>'Listas Desplegables'!N103</f>
        <v>0</v>
      </c>
    </row>
    <row r="104" spans="1:16" x14ac:dyDescent="0.25">
      <c r="A104" s="10">
        <f>'Listas Desplegables'!A104</f>
        <v>0</v>
      </c>
      <c r="B104" s="10">
        <f>'Listas Desplegables'!B104</f>
        <v>0</v>
      </c>
      <c r="C104" s="10">
        <f>'Listas Desplegables'!C104</f>
        <v>0</v>
      </c>
      <c r="D104" s="10">
        <f>'Listas Desplegables'!D105</f>
        <v>0</v>
      </c>
      <c r="E104" s="10">
        <f>'Listas Desplegables'!E104</f>
        <v>0</v>
      </c>
      <c r="F104" s="10">
        <f>'Listas Desplegables'!F103</f>
        <v>0</v>
      </c>
      <c r="G104" s="10" t="str">
        <f>'Listas Desplegables'!G105</f>
        <v>Inversionistas</v>
      </c>
      <c r="H104" s="10" t="e">
        <f>'Listas Desplegables'!#REF!</f>
        <v>#REF!</v>
      </c>
      <c r="I104" s="10" t="e">
        <f>'Listas Desplegables'!#REF!</f>
        <v>#REF!</v>
      </c>
      <c r="J104" s="10">
        <f>'Listas Desplegables'!H104</f>
        <v>0</v>
      </c>
      <c r="K104" s="10">
        <f>'Listas Desplegables'!I104</f>
        <v>0</v>
      </c>
      <c r="L104" s="10">
        <f>'Listas Desplegables'!J104</f>
        <v>0</v>
      </c>
      <c r="M104" s="10">
        <f>'Listas Desplegables'!K104</f>
        <v>0</v>
      </c>
      <c r="N104" s="10">
        <f>'Listas Desplegables'!L104</f>
        <v>0</v>
      </c>
      <c r="O104" s="10">
        <f>'Listas Desplegables'!M104</f>
        <v>0</v>
      </c>
      <c r="P104" s="10">
        <f>'Listas Desplegables'!N104</f>
        <v>0</v>
      </c>
    </row>
    <row r="105" spans="1:16" x14ac:dyDescent="0.25">
      <c r="A105" s="10">
        <f>'Listas Desplegables'!A105</f>
        <v>0</v>
      </c>
      <c r="B105" s="10">
        <f>'Listas Desplegables'!B105</f>
        <v>0</v>
      </c>
      <c r="C105" s="10">
        <f>'Listas Desplegables'!C105</f>
        <v>0</v>
      </c>
      <c r="D105" s="10">
        <f>'Listas Desplegables'!D106</f>
        <v>0</v>
      </c>
      <c r="E105" s="10">
        <f>'Listas Desplegables'!E105</f>
        <v>0</v>
      </c>
      <c r="F105" s="10">
        <f>'Listas Desplegables'!F104</f>
        <v>0</v>
      </c>
      <c r="G105" s="10" t="str">
        <f>'Listas Desplegables'!G106</f>
        <v>ISA</v>
      </c>
      <c r="H105" s="10" t="e">
        <f>'Listas Desplegables'!#REF!</f>
        <v>#REF!</v>
      </c>
      <c r="I105" s="10" t="e">
        <f>'Listas Desplegables'!#REF!</f>
        <v>#REF!</v>
      </c>
      <c r="J105" s="10">
        <f>'Listas Desplegables'!H105</f>
        <v>0</v>
      </c>
      <c r="K105" s="10">
        <f>'Listas Desplegables'!I105</f>
        <v>0</v>
      </c>
      <c r="L105" s="10">
        <f>'Listas Desplegables'!J105</f>
        <v>0</v>
      </c>
      <c r="M105" s="10">
        <f>'Listas Desplegables'!K105</f>
        <v>0</v>
      </c>
      <c r="N105" s="10">
        <f>'Listas Desplegables'!L105</f>
        <v>0</v>
      </c>
      <c r="O105" s="10">
        <f>'Listas Desplegables'!M105</f>
        <v>0</v>
      </c>
      <c r="P105" s="10">
        <f>'Listas Desplegables'!N105</f>
        <v>0</v>
      </c>
    </row>
    <row r="106" spans="1:16" ht="42.75" x14ac:dyDescent="0.25">
      <c r="A106" s="10">
        <f>'Listas Desplegables'!A106</f>
        <v>0</v>
      </c>
      <c r="B106" s="10">
        <f>'Listas Desplegables'!B106</f>
        <v>0</v>
      </c>
      <c r="C106" s="10">
        <f>'Listas Desplegables'!C106</f>
        <v>0</v>
      </c>
      <c r="D106" s="10">
        <f>'Listas Desplegables'!D107</f>
        <v>0</v>
      </c>
      <c r="E106" s="10">
        <f>'Listas Desplegables'!E106</f>
        <v>0</v>
      </c>
      <c r="F106" s="10">
        <f>'Listas Desplegables'!F105</f>
        <v>0</v>
      </c>
      <c r="G106" s="10" t="str">
        <f>'Listas Desplegables'!G107</f>
        <v>Juntas de acción comunal</v>
      </c>
      <c r="H106" s="10" t="e">
        <f>'Listas Desplegables'!#REF!</f>
        <v>#REF!</v>
      </c>
      <c r="I106" s="10" t="e">
        <f>'Listas Desplegables'!#REF!</f>
        <v>#REF!</v>
      </c>
      <c r="J106" s="10">
        <f>'Listas Desplegables'!H106</f>
        <v>0</v>
      </c>
      <c r="K106" s="10">
        <f>'Listas Desplegables'!I106</f>
        <v>0</v>
      </c>
      <c r="L106" s="10">
        <f>'Listas Desplegables'!J106</f>
        <v>0</v>
      </c>
      <c r="M106" s="10">
        <f>'Listas Desplegables'!K106</f>
        <v>0</v>
      </c>
      <c r="N106" s="10">
        <f>'Listas Desplegables'!L106</f>
        <v>0</v>
      </c>
      <c r="O106" s="10">
        <f>'Listas Desplegables'!M106</f>
        <v>0</v>
      </c>
      <c r="P106" s="10">
        <f>'Listas Desplegables'!N106</f>
        <v>0</v>
      </c>
    </row>
    <row r="107" spans="1:16" x14ac:dyDescent="0.25">
      <c r="A107" s="10">
        <f>'Listas Desplegables'!A107</f>
        <v>0</v>
      </c>
      <c r="B107" s="10">
        <f>'Listas Desplegables'!B107</f>
        <v>0</v>
      </c>
      <c r="C107" s="10">
        <f>'Listas Desplegables'!C107</f>
        <v>0</v>
      </c>
      <c r="D107" s="10">
        <f>'Listas Desplegables'!D108</f>
        <v>0</v>
      </c>
      <c r="E107" s="10">
        <f>'Listas Desplegables'!E107</f>
        <v>0</v>
      </c>
      <c r="F107" s="10">
        <f>'Listas Desplegables'!F106</f>
        <v>0</v>
      </c>
      <c r="G107" s="10" t="str">
        <f>'Listas Desplegables'!G108</f>
        <v xml:space="preserve">Juzgados </v>
      </c>
      <c r="H107" s="10" t="e">
        <f>'Listas Desplegables'!#REF!</f>
        <v>#REF!</v>
      </c>
      <c r="I107" s="10" t="e">
        <f>'Listas Desplegables'!#REF!</f>
        <v>#REF!</v>
      </c>
      <c r="J107" s="10">
        <f>'Listas Desplegables'!H107</f>
        <v>0</v>
      </c>
      <c r="K107" s="10">
        <f>'Listas Desplegables'!I107</f>
        <v>0</v>
      </c>
      <c r="L107" s="10">
        <f>'Listas Desplegables'!J107</f>
        <v>0</v>
      </c>
      <c r="M107" s="10">
        <f>'Listas Desplegables'!K107</f>
        <v>0</v>
      </c>
      <c r="N107" s="10">
        <f>'Listas Desplegables'!L107</f>
        <v>0</v>
      </c>
      <c r="O107" s="10">
        <f>'Listas Desplegables'!M107</f>
        <v>0</v>
      </c>
      <c r="P107" s="10">
        <f>'Listas Desplegables'!N107</f>
        <v>0</v>
      </c>
    </row>
    <row r="108" spans="1:16" ht="42.75" x14ac:dyDescent="0.25">
      <c r="A108" s="10">
        <f>'Listas Desplegables'!A108</f>
        <v>0</v>
      </c>
      <c r="B108" s="10">
        <f>'Listas Desplegables'!B108</f>
        <v>0</v>
      </c>
      <c r="C108" s="10">
        <f>'Listas Desplegables'!C108</f>
        <v>0</v>
      </c>
      <c r="D108" s="10">
        <f>'Listas Desplegables'!D109</f>
        <v>0</v>
      </c>
      <c r="E108" s="10">
        <f>'Listas Desplegables'!E108</f>
        <v>0</v>
      </c>
      <c r="F108" s="10">
        <f>'Listas Desplegables'!F107</f>
        <v>0</v>
      </c>
      <c r="G108" s="10" t="str">
        <f>'Listas Desplegables'!G109</f>
        <v>Medios de comunicación</v>
      </c>
      <c r="H108" s="10" t="e">
        <f>'Listas Desplegables'!#REF!</f>
        <v>#REF!</v>
      </c>
      <c r="I108" s="10" t="e">
        <f>'Listas Desplegables'!#REF!</f>
        <v>#REF!</v>
      </c>
      <c r="J108" s="10">
        <f>'Listas Desplegables'!H108</f>
        <v>0</v>
      </c>
      <c r="K108" s="10">
        <f>'Listas Desplegables'!I108</f>
        <v>0</v>
      </c>
      <c r="L108" s="10">
        <f>'Listas Desplegables'!J108</f>
        <v>0</v>
      </c>
      <c r="M108" s="10">
        <f>'Listas Desplegables'!K108</f>
        <v>0</v>
      </c>
      <c r="N108" s="10">
        <f>'Listas Desplegables'!L108</f>
        <v>0</v>
      </c>
      <c r="O108" s="10">
        <f>'Listas Desplegables'!M108</f>
        <v>0</v>
      </c>
      <c r="P108" s="10">
        <f>'Listas Desplegables'!N108</f>
        <v>0</v>
      </c>
    </row>
    <row r="109" spans="1:16" ht="28.5" x14ac:dyDescent="0.25">
      <c r="A109" s="10">
        <f>'Listas Desplegables'!A109</f>
        <v>0</v>
      </c>
      <c r="B109" s="10">
        <f>'Listas Desplegables'!B109</f>
        <v>0</v>
      </c>
      <c r="C109" s="10">
        <f>'Listas Desplegables'!C109</f>
        <v>0</v>
      </c>
      <c r="D109" s="10">
        <f>'Listas Desplegables'!D110</f>
        <v>0</v>
      </c>
      <c r="E109" s="10">
        <f>'Listas Desplegables'!E109</f>
        <v>0</v>
      </c>
      <c r="F109" s="10">
        <f>'Listas Desplegables'!F108</f>
        <v>0</v>
      </c>
      <c r="G109" s="10" t="str">
        <f>'Listas Desplegables'!G110</f>
        <v>Migración Colombia</v>
      </c>
      <c r="H109" s="10" t="e">
        <f>'Listas Desplegables'!#REF!</f>
        <v>#REF!</v>
      </c>
      <c r="I109" s="10" t="e">
        <f>'Listas Desplegables'!#REF!</f>
        <v>#REF!</v>
      </c>
      <c r="J109" s="10">
        <f>'Listas Desplegables'!H109</f>
        <v>0</v>
      </c>
      <c r="K109" s="10">
        <f>'Listas Desplegables'!I109</f>
        <v>0</v>
      </c>
      <c r="L109" s="10">
        <f>'Listas Desplegables'!J109</f>
        <v>0</v>
      </c>
      <c r="M109" s="10">
        <f>'Listas Desplegables'!K109</f>
        <v>0</v>
      </c>
      <c r="N109" s="10">
        <f>'Listas Desplegables'!L109</f>
        <v>0</v>
      </c>
      <c r="O109" s="10">
        <f>'Listas Desplegables'!M109</f>
        <v>0</v>
      </c>
      <c r="P109" s="10">
        <f>'Listas Desplegables'!N109</f>
        <v>0</v>
      </c>
    </row>
    <row r="110" spans="1:16" ht="57" x14ac:dyDescent="0.25">
      <c r="A110" s="10">
        <f>'Listas Desplegables'!A110</f>
        <v>0</v>
      </c>
      <c r="B110" s="10">
        <f>'Listas Desplegables'!B110</f>
        <v>0</v>
      </c>
      <c r="C110" s="10">
        <f>'Listas Desplegables'!C110</f>
        <v>0</v>
      </c>
      <c r="D110" s="10">
        <f>'Listas Desplegables'!D111</f>
        <v>0</v>
      </c>
      <c r="E110" s="10">
        <f>'Listas Desplegables'!E110</f>
        <v>0</v>
      </c>
      <c r="F110" s="10">
        <f>'Listas Desplegables'!F109</f>
        <v>0</v>
      </c>
      <c r="G110" s="10" t="str">
        <f>'Listas Desplegables'!G111</f>
        <v>Ministerio de Comercio, Industria y Turismo</v>
      </c>
      <c r="H110" s="10" t="e">
        <f>'Listas Desplegables'!#REF!</f>
        <v>#REF!</v>
      </c>
      <c r="I110" s="10" t="e">
        <f>'Listas Desplegables'!#REF!</f>
        <v>#REF!</v>
      </c>
      <c r="J110" s="10">
        <f>'Listas Desplegables'!H110</f>
        <v>0</v>
      </c>
      <c r="K110" s="10">
        <f>'Listas Desplegables'!I110</f>
        <v>0</v>
      </c>
      <c r="L110" s="10">
        <f>'Listas Desplegables'!J110</f>
        <v>0</v>
      </c>
      <c r="M110" s="10">
        <f>'Listas Desplegables'!K110</f>
        <v>0</v>
      </c>
      <c r="N110" s="10">
        <f>'Listas Desplegables'!L110</f>
        <v>0</v>
      </c>
      <c r="O110" s="10">
        <f>'Listas Desplegables'!M110</f>
        <v>0</v>
      </c>
      <c r="P110" s="10">
        <f>'Listas Desplegables'!N110</f>
        <v>0</v>
      </c>
    </row>
    <row r="111" spans="1:16" ht="42.75" x14ac:dyDescent="0.25">
      <c r="A111" s="10">
        <f>'Listas Desplegables'!A111</f>
        <v>0</v>
      </c>
      <c r="B111" s="10">
        <f>'Listas Desplegables'!B111</f>
        <v>0</v>
      </c>
      <c r="C111" s="10">
        <f>'Listas Desplegables'!C111</f>
        <v>0</v>
      </c>
      <c r="D111" s="10">
        <f>'Listas Desplegables'!D112</f>
        <v>0</v>
      </c>
      <c r="E111" s="10">
        <f>'Listas Desplegables'!E111</f>
        <v>0</v>
      </c>
      <c r="F111" s="10">
        <f>'Listas Desplegables'!F110</f>
        <v>0</v>
      </c>
      <c r="G111" s="10" t="str">
        <f>'Listas Desplegables'!G112</f>
        <v>Ministerio de Educación Nacional</v>
      </c>
      <c r="H111" s="10" t="e">
        <f>'Listas Desplegables'!#REF!</f>
        <v>#REF!</v>
      </c>
      <c r="I111" s="10" t="e">
        <f>'Listas Desplegables'!#REF!</f>
        <v>#REF!</v>
      </c>
      <c r="J111" s="10">
        <f>'Listas Desplegables'!H111</f>
        <v>0</v>
      </c>
      <c r="K111" s="10">
        <f>'Listas Desplegables'!I111</f>
        <v>0</v>
      </c>
      <c r="L111" s="10">
        <f>'Listas Desplegables'!J111</f>
        <v>0</v>
      </c>
      <c r="M111" s="10">
        <f>'Listas Desplegables'!K111</f>
        <v>0</v>
      </c>
      <c r="N111" s="10">
        <f>'Listas Desplegables'!L111</f>
        <v>0</v>
      </c>
      <c r="O111" s="10">
        <f>'Listas Desplegables'!M111</f>
        <v>0</v>
      </c>
      <c r="P111" s="10">
        <f>'Listas Desplegables'!N111</f>
        <v>0</v>
      </c>
    </row>
    <row r="112" spans="1:16" ht="71.25" x14ac:dyDescent="0.25">
      <c r="A112" s="10">
        <f>'Listas Desplegables'!A112</f>
        <v>0</v>
      </c>
      <c r="B112" s="10">
        <f>'Listas Desplegables'!B112</f>
        <v>0</v>
      </c>
      <c r="C112" s="10">
        <f>'Listas Desplegables'!C112</f>
        <v>0</v>
      </c>
      <c r="D112" s="10">
        <f>'Listas Desplegables'!D113</f>
        <v>0</v>
      </c>
      <c r="E112" s="10">
        <f>'Listas Desplegables'!E112</f>
        <v>0</v>
      </c>
      <c r="F112" s="10">
        <f>'Listas Desplegables'!F111</f>
        <v>0</v>
      </c>
      <c r="G112" s="10" t="str">
        <f>'Listas Desplegables'!G113</f>
        <v>Ministerio de Medio Ambiente y Desarrollo Sostenible</v>
      </c>
      <c r="H112" s="10" t="e">
        <f>'Listas Desplegables'!#REF!</f>
        <v>#REF!</v>
      </c>
      <c r="I112" s="10" t="e">
        <f>'Listas Desplegables'!#REF!</f>
        <v>#REF!</v>
      </c>
      <c r="J112" s="10">
        <f>'Listas Desplegables'!H112</f>
        <v>0</v>
      </c>
      <c r="K112" s="10">
        <f>'Listas Desplegables'!I112</f>
        <v>0</v>
      </c>
      <c r="L112" s="10">
        <f>'Listas Desplegables'!J112</f>
        <v>0</v>
      </c>
      <c r="M112" s="10">
        <f>'Listas Desplegables'!K112</f>
        <v>0</v>
      </c>
      <c r="N112" s="10">
        <f>'Listas Desplegables'!L112</f>
        <v>0</v>
      </c>
      <c r="O112" s="10">
        <f>'Listas Desplegables'!M112</f>
        <v>0</v>
      </c>
      <c r="P112" s="10">
        <f>'Listas Desplegables'!N112</f>
        <v>0</v>
      </c>
    </row>
    <row r="113" spans="1:16" ht="42.75" x14ac:dyDescent="0.25">
      <c r="A113" s="10">
        <f>'Listas Desplegables'!A113</f>
        <v>0</v>
      </c>
      <c r="B113" s="10">
        <f>'Listas Desplegables'!B113</f>
        <v>0</v>
      </c>
      <c r="C113" s="10">
        <f>'Listas Desplegables'!C113</f>
        <v>0</v>
      </c>
      <c r="D113" s="10">
        <f>'Listas Desplegables'!D114</f>
        <v>0</v>
      </c>
      <c r="E113" s="10">
        <f>'Listas Desplegables'!E113</f>
        <v>0</v>
      </c>
      <c r="F113" s="10">
        <f>'Listas Desplegables'!F112</f>
        <v>0</v>
      </c>
      <c r="G113" s="10" t="str">
        <f>'Listas Desplegables'!G114</f>
        <v>Ministerio de Minas y Energía</v>
      </c>
      <c r="H113" s="10" t="e">
        <f>'Listas Desplegables'!#REF!</f>
        <v>#REF!</v>
      </c>
      <c r="I113" s="10" t="e">
        <f>'Listas Desplegables'!#REF!</f>
        <v>#REF!</v>
      </c>
      <c r="J113" s="10">
        <f>'Listas Desplegables'!H113</f>
        <v>0</v>
      </c>
      <c r="K113" s="10">
        <f>'Listas Desplegables'!I113</f>
        <v>0</v>
      </c>
      <c r="L113" s="10">
        <f>'Listas Desplegables'!J113</f>
        <v>0</v>
      </c>
      <c r="M113" s="10">
        <f>'Listas Desplegables'!K113</f>
        <v>0</v>
      </c>
      <c r="N113" s="10">
        <f>'Listas Desplegables'!L113</f>
        <v>0</v>
      </c>
      <c r="O113" s="10">
        <f>'Listas Desplegables'!M113</f>
        <v>0</v>
      </c>
      <c r="P113" s="10">
        <f>'Listas Desplegables'!N113</f>
        <v>0</v>
      </c>
    </row>
    <row r="114" spans="1:16" ht="57" x14ac:dyDescent="0.25">
      <c r="A114" s="10">
        <f>'Listas Desplegables'!A114</f>
        <v>0</v>
      </c>
      <c r="B114" s="10">
        <f>'Listas Desplegables'!B114</f>
        <v>0</v>
      </c>
      <c r="C114" s="10">
        <f>'Listas Desplegables'!C114</f>
        <v>0</v>
      </c>
      <c r="D114" s="10">
        <f>'Listas Desplegables'!D115</f>
        <v>0</v>
      </c>
      <c r="E114" s="10">
        <f>'Listas Desplegables'!E114</f>
        <v>0</v>
      </c>
      <c r="F114" s="10">
        <f>'Listas Desplegables'!F113</f>
        <v>0</v>
      </c>
      <c r="G114" s="10" t="str">
        <f>'Listas Desplegables'!G115</f>
        <v>Ministerio de Salud y Protección Social</v>
      </c>
      <c r="H114" s="10" t="e">
        <f>'Listas Desplegables'!#REF!</f>
        <v>#REF!</v>
      </c>
      <c r="I114" s="10" t="e">
        <f>'Listas Desplegables'!#REF!</f>
        <v>#REF!</v>
      </c>
      <c r="J114" s="10">
        <f>'Listas Desplegables'!H114</f>
        <v>0</v>
      </c>
      <c r="K114" s="10">
        <f>'Listas Desplegables'!I114</f>
        <v>0</v>
      </c>
      <c r="L114" s="10">
        <f>'Listas Desplegables'!J114</f>
        <v>0</v>
      </c>
      <c r="M114" s="10">
        <f>'Listas Desplegables'!K114</f>
        <v>0</v>
      </c>
      <c r="N114" s="10">
        <f>'Listas Desplegables'!L114</f>
        <v>0</v>
      </c>
      <c r="O114" s="10">
        <f>'Listas Desplegables'!M114</f>
        <v>0</v>
      </c>
      <c r="P114" s="10">
        <f>'Listas Desplegables'!N114</f>
        <v>0</v>
      </c>
    </row>
    <row r="115" spans="1:16" ht="99.75" x14ac:dyDescent="0.25">
      <c r="A115" s="10">
        <f>'Listas Desplegables'!A115</f>
        <v>0</v>
      </c>
      <c r="B115" s="10">
        <f>'Listas Desplegables'!B115</f>
        <v>0</v>
      </c>
      <c r="C115" s="10">
        <f>'Listas Desplegables'!C115</f>
        <v>0</v>
      </c>
      <c r="D115" s="10">
        <f>'Listas Desplegables'!D116</f>
        <v>0</v>
      </c>
      <c r="E115" s="10">
        <f>'Listas Desplegables'!E115</f>
        <v>0</v>
      </c>
      <c r="F115" s="10">
        <f>'Listas Desplegables'!F114</f>
        <v>0</v>
      </c>
      <c r="G115" s="10" t="str">
        <f>'Listas Desplegables'!G116</f>
        <v xml:space="preserve">Ministerio de Tecnologías de la Información y las Comunicaciones </v>
      </c>
      <c r="H115" s="10" t="e">
        <f>'Listas Desplegables'!#REF!</f>
        <v>#REF!</v>
      </c>
      <c r="I115" s="10" t="e">
        <f>'Listas Desplegables'!#REF!</f>
        <v>#REF!</v>
      </c>
      <c r="J115" s="10">
        <f>'Listas Desplegables'!H115</f>
        <v>0</v>
      </c>
      <c r="K115" s="10">
        <f>'Listas Desplegables'!I115</f>
        <v>0</v>
      </c>
      <c r="L115" s="10">
        <f>'Listas Desplegables'!J115</f>
        <v>0</v>
      </c>
      <c r="M115" s="10">
        <f>'Listas Desplegables'!K115</f>
        <v>0</v>
      </c>
      <c r="N115" s="10">
        <f>'Listas Desplegables'!L115</f>
        <v>0</v>
      </c>
      <c r="O115" s="10">
        <f>'Listas Desplegables'!M115</f>
        <v>0</v>
      </c>
      <c r="P115" s="10">
        <f>'Listas Desplegables'!N115</f>
        <v>0</v>
      </c>
    </row>
    <row r="116" spans="1:16" ht="28.5" x14ac:dyDescent="0.25">
      <c r="A116" s="10">
        <f>'Listas Desplegables'!A116</f>
        <v>0</v>
      </c>
      <c r="B116" s="10">
        <f>'Listas Desplegables'!B116</f>
        <v>0</v>
      </c>
      <c r="C116" s="10">
        <f>'Listas Desplegables'!C116</f>
        <v>0</v>
      </c>
      <c r="D116" s="10">
        <f>'Listas Desplegables'!D117</f>
        <v>0</v>
      </c>
      <c r="E116" s="10">
        <f>'Listas Desplegables'!E116</f>
        <v>0</v>
      </c>
      <c r="F116" s="10">
        <f>'Listas Desplegables'!F115</f>
        <v>0</v>
      </c>
      <c r="G116" s="10" t="str">
        <f>'Listas Desplegables'!G117</f>
        <v>Ministerio de Transporte</v>
      </c>
      <c r="H116" s="10" t="e">
        <f>'Listas Desplegables'!#REF!</f>
        <v>#REF!</v>
      </c>
      <c r="I116" s="10" t="e">
        <f>'Listas Desplegables'!#REF!</f>
        <v>#REF!</v>
      </c>
      <c r="J116" s="10">
        <f>'Listas Desplegables'!H116</f>
        <v>0</v>
      </c>
      <c r="K116" s="10">
        <f>'Listas Desplegables'!I116</f>
        <v>0</v>
      </c>
      <c r="L116" s="10">
        <f>'Listas Desplegables'!J116</f>
        <v>0</v>
      </c>
      <c r="M116" s="10">
        <f>'Listas Desplegables'!K116</f>
        <v>0</v>
      </c>
      <c r="N116" s="10">
        <f>'Listas Desplegables'!L116</f>
        <v>0</v>
      </c>
      <c r="O116" s="10">
        <f>'Listas Desplegables'!M116</f>
        <v>0</v>
      </c>
      <c r="P116" s="10">
        <f>'Listas Desplegables'!N116</f>
        <v>0</v>
      </c>
    </row>
    <row r="117" spans="1:16" ht="28.5" x14ac:dyDescent="0.25">
      <c r="A117" s="10">
        <f>'Listas Desplegables'!A117</f>
        <v>0</v>
      </c>
      <c r="B117" s="10">
        <f>'Listas Desplegables'!B117</f>
        <v>0</v>
      </c>
      <c r="C117" s="10">
        <f>'Listas Desplegables'!C117</f>
        <v>0</v>
      </c>
      <c r="D117" s="10">
        <f>'Listas Desplegables'!D118</f>
        <v>0</v>
      </c>
      <c r="E117" s="10">
        <f>'Listas Desplegables'!E117</f>
        <v>0</v>
      </c>
      <c r="F117" s="10">
        <f>'Listas Desplegables'!F116</f>
        <v>0</v>
      </c>
      <c r="G117" s="10" t="str">
        <f>'Listas Desplegables'!G118</f>
        <v>Ministerio del Trabajo</v>
      </c>
      <c r="H117" s="10" t="e">
        <f>'Listas Desplegables'!#REF!</f>
        <v>#REF!</v>
      </c>
      <c r="I117" s="10" t="e">
        <f>'Listas Desplegables'!#REF!</f>
        <v>#REF!</v>
      </c>
      <c r="J117" s="10">
        <f>'Listas Desplegables'!H117</f>
        <v>0</v>
      </c>
      <c r="K117" s="10">
        <f>'Listas Desplegables'!I117</f>
        <v>0</v>
      </c>
      <c r="L117" s="10">
        <f>'Listas Desplegables'!J117</f>
        <v>0</v>
      </c>
      <c r="M117" s="10">
        <f>'Listas Desplegables'!K117</f>
        <v>0</v>
      </c>
      <c r="N117" s="10">
        <f>'Listas Desplegables'!L117</f>
        <v>0</v>
      </c>
      <c r="O117" s="10">
        <f>'Listas Desplegables'!M117</f>
        <v>0</v>
      </c>
      <c r="P117" s="10">
        <f>'Listas Desplegables'!N117</f>
        <v>0</v>
      </c>
    </row>
    <row r="118" spans="1:16" x14ac:dyDescent="0.25">
      <c r="A118" s="10">
        <f>'Listas Desplegables'!A118</f>
        <v>0</v>
      </c>
      <c r="B118" s="10">
        <f>'Listas Desplegables'!B118</f>
        <v>0</v>
      </c>
      <c r="C118" s="10">
        <f>'Listas Desplegables'!C118</f>
        <v>0</v>
      </c>
      <c r="D118" s="10">
        <f>'Listas Desplegables'!D119</f>
        <v>0</v>
      </c>
      <c r="E118" s="10">
        <f>'Listas Desplegables'!E118</f>
        <v>0</v>
      </c>
      <c r="F118" s="10">
        <f>'Listas Desplegables'!F117</f>
        <v>0</v>
      </c>
      <c r="G118" s="10" t="str">
        <f>'Listas Desplegables'!G119</f>
        <v>Oferentes</v>
      </c>
      <c r="H118" s="10" t="e">
        <f>'Listas Desplegables'!#REF!</f>
        <v>#REF!</v>
      </c>
      <c r="I118" s="10" t="e">
        <f>'Listas Desplegables'!#REF!</f>
        <v>#REF!</v>
      </c>
      <c r="J118" s="10">
        <f>'Listas Desplegables'!H118</f>
        <v>0</v>
      </c>
      <c r="K118" s="10">
        <f>'Listas Desplegables'!I118</f>
        <v>0</v>
      </c>
      <c r="L118" s="10">
        <f>'Listas Desplegables'!J118</f>
        <v>0</v>
      </c>
      <c r="M118" s="10">
        <f>'Listas Desplegables'!K118</f>
        <v>0</v>
      </c>
      <c r="N118" s="10">
        <f>'Listas Desplegables'!L118</f>
        <v>0</v>
      </c>
      <c r="O118" s="10">
        <f>'Listas Desplegables'!M118</f>
        <v>0</v>
      </c>
      <c r="P118" s="10">
        <f>'Listas Desplegables'!N118</f>
        <v>0</v>
      </c>
    </row>
    <row r="119" spans="1:16" ht="42.75" x14ac:dyDescent="0.25">
      <c r="A119" s="10">
        <f>'Listas Desplegables'!A119</f>
        <v>0</v>
      </c>
      <c r="B119" s="10">
        <f>'Listas Desplegables'!B119</f>
        <v>0</v>
      </c>
      <c r="C119" s="10">
        <f>'Listas Desplegables'!C119</f>
        <v>0</v>
      </c>
      <c r="D119" s="10">
        <f>'Listas Desplegables'!D120</f>
        <v>0</v>
      </c>
      <c r="E119" s="10">
        <f>'Listas Desplegables'!E119</f>
        <v>0</v>
      </c>
      <c r="F119" s="10">
        <f>'Listas Desplegables'!F118</f>
        <v>0</v>
      </c>
      <c r="G119" s="10" t="str">
        <f>'Listas Desplegables'!G120</f>
        <v>Organismos Internacionales</v>
      </c>
      <c r="H119" s="10" t="e">
        <f>'Listas Desplegables'!#REF!</f>
        <v>#REF!</v>
      </c>
      <c r="I119" s="10" t="e">
        <f>'Listas Desplegables'!#REF!</f>
        <v>#REF!</v>
      </c>
      <c r="J119" s="10">
        <f>'Listas Desplegables'!H119</f>
        <v>0</v>
      </c>
      <c r="K119" s="10">
        <f>'Listas Desplegables'!I119</f>
        <v>0</v>
      </c>
      <c r="L119" s="10">
        <f>'Listas Desplegables'!J119</f>
        <v>0</v>
      </c>
      <c r="M119" s="10">
        <f>'Listas Desplegables'!K119</f>
        <v>0</v>
      </c>
      <c r="N119" s="10">
        <f>'Listas Desplegables'!L119</f>
        <v>0</v>
      </c>
      <c r="O119" s="10">
        <f>'Listas Desplegables'!M119</f>
        <v>0</v>
      </c>
      <c r="P119" s="10">
        <f>'Listas Desplegables'!N119</f>
        <v>0</v>
      </c>
    </row>
    <row r="120" spans="1:16" ht="99.75" x14ac:dyDescent="0.25">
      <c r="A120" s="10">
        <f>'Listas Desplegables'!A120</f>
        <v>0</v>
      </c>
      <c r="B120" s="10">
        <f>'Listas Desplegables'!B120</f>
        <v>0</v>
      </c>
      <c r="C120" s="10">
        <f>'Listas Desplegables'!C120</f>
        <v>0</v>
      </c>
      <c r="D120" s="10">
        <f>'Listas Desplegables'!D121</f>
        <v>0</v>
      </c>
      <c r="E120" s="10">
        <f>'Listas Desplegables'!E120</f>
        <v>0</v>
      </c>
      <c r="F120" s="10">
        <f>'Listas Desplegables'!F119</f>
        <v>0</v>
      </c>
      <c r="G120" s="10" t="str">
        <f>'Listas Desplegables'!G121</f>
        <v>Órganos Colegiados de Administración y Decisión –OCAD Regionales</v>
      </c>
      <c r="H120" s="10" t="e">
        <f>'Listas Desplegables'!#REF!</f>
        <v>#REF!</v>
      </c>
      <c r="I120" s="10" t="e">
        <f>'Listas Desplegables'!#REF!</f>
        <v>#REF!</v>
      </c>
      <c r="J120" s="10">
        <f>'Listas Desplegables'!H120</f>
        <v>0</v>
      </c>
      <c r="K120" s="10">
        <f>'Listas Desplegables'!I120</f>
        <v>0</v>
      </c>
      <c r="L120" s="10">
        <f>'Listas Desplegables'!J120</f>
        <v>0</v>
      </c>
      <c r="M120" s="10">
        <f>'Listas Desplegables'!K120</f>
        <v>0</v>
      </c>
      <c r="N120" s="10">
        <f>'Listas Desplegables'!L120</f>
        <v>0</v>
      </c>
      <c r="O120" s="10">
        <f>'Listas Desplegables'!M120</f>
        <v>0</v>
      </c>
      <c r="P120" s="10">
        <f>'Listas Desplegables'!N120</f>
        <v>0</v>
      </c>
    </row>
    <row r="121" spans="1:16" ht="71.25" x14ac:dyDescent="0.25">
      <c r="A121" s="10">
        <f>'Listas Desplegables'!A121</f>
        <v>0</v>
      </c>
      <c r="B121" s="10">
        <f>'Listas Desplegables'!B121</f>
        <v>0</v>
      </c>
      <c r="C121" s="10">
        <f>'Listas Desplegables'!C121</f>
        <v>0</v>
      </c>
      <c r="D121" s="10">
        <f>'Listas Desplegables'!D122</f>
        <v>0</v>
      </c>
      <c r="E121" s="10">
        <f>'Listas Desplegables'!E121</f>
        <v>0</v>
      </c>
      <c r="F121" s="10">
        <f>'Listas Desplegables'!F120</f>
        <v>0</v>
      </c>
      <c r="G121" s="10" t="str">
        <f>'Listas Desplegables'!G122</f>
        <v>Órganos que conforman al Presupuesto General de la Nación</v>
      </c>
      <c r="H121" s="10" t="e">
        <f>'Listas Desplegables'!#REF!</f>
        <v>#REF!</v>
      </c>
      <c r="I121" s="10" t="e">
        <f>'Listas Desplegables'!#REF!</f>
        <v>#REF!</v>
      </c>
      <c r="J121" s="10">
        <f>'Listas Desplegables'!H121</f>
        <v>0</v>
      </c>
      <c r="K121" s="10">
        <f>'Listas Desplegables'!I121</f>
        <v>0</v>
      </c>
      <c r="L121" s="10">
        <f>'Listas Desplegables'!J121</f>
        <v>0</v>
      </c>
      <c r="M121" s="10">
        <f>'Listas Desplegables'!K121</f>
        <v>0</v>
      </c>
      <c r="N121" s="10">
        <f>'Listas Desplegables'!L121</f>
        <v>0</v>
      </c>
      <c r="O121" s="10">
        <f>'Listas Desplegables'!M121</f>
        <v>0</v>
      </c>
      <c r="P121" s="10">
        <f>'Listas Desplegables'!N121</f>
        <v>0</v>
      </c>
    </row>
    <row r="122" spans="1:16" ht="71.25" x14ac:dyDescent="0.25">
      <c r="A122" s="10">
        <f>'Listas Desplegables'!A122</f>
        <v>0</v>
      </c>
      <c r="B122" s="10">
        <f>'Listas Desplegables'!B122</f>
        <v>0</v>
      </c>
      <c r="C122" s="10">
        <f>'Listas Desplegables'!C122</f>
        <v>0</v>
      </c>
      <c r="D122" s="10">
        <f>'Listas Desplegables'!D123</f>
        <v>0</v>
      </c>
      <c r="E122" s="10">
        <f>'Listas Desplegables'!E122</f>
        <v>0</v>
      </c>
      <c r="F122" s="10">
        <f>'Listas Desplegables'!F121</f>
        <v>0</v>
      </c>
      <c r="G122" s="10" t="str">
        <f>'Listas Desplegables'!G123</f>
        <v>Órganos que pertenecen al Presupuesto General de la Nación</v>
      </c>
      <c r="H122" s="10" t="e">
        <f>'Listas Desplegables'!#REF!</f>
        <v>#REF!</v>
      </c>
      <c r="I122" s="10" t="e">
        <f>'Listas Desplegables'!#REF!</f>
        <v>#REF!</v>
      </c>
      <c r="J122" s="10">
        <f>'Listas Desplegables'!H122</f>
        <v>0</v>
      </c>
      <c r="K122" s="10">
        <f>'Listas Desplegables'!I122</f>
        <v>0</v>
      </c>
      <c r="L122" s="10">
        <f>'Listas Desplegables'!J122</f>
        <v>0</v>
      </c>
      <c r="M122" s="10">
        <f>'Listas Desplegables'!K122</f>
        <v>0</v>
      </c>
      <c r="N122" s="10">
        <f>'Listas Desplegables'!L122</f>
        <v>0</v>
      </c>
      <c r="O122" s="10">
        <f>'Listas Desplegables'!M122</f>
        <v>0</v>
      </c>
      <c r="P122" s="10">
        <f>'Listas Desplegables'!N122</f>
        <v>0</v>
      </c>
    </row>
    <row r="123" spans="1:16" ht="85.5" x14ac:dyDescent="0.25">
      <c r="A123" s="10">
        <f>'Listas Desplegables'!A123</f>
        <v>0</v>
      </c>
      <c r="B123" s="10">
        <f>'Listas Desplegables'!B123</f>
        <v>0</v>
      </c>
      <c r="C123" s="10">
        <f>'Listas Desplegables'!C123</f>
        <v>0</v>
      </c>
      <c r="D123" s="10">
        <f>'Listas Desplegables'!D124</f>
        <v>0</v>
      </c>
      <c r="E123" s="10">
        <f>'Listas Desplegables'!E123</f>
        <v>0</v>
      </c>
      <c r="F123" s="10">
        <f>'Listas Desplegables'!F122</f>
        <v>0</v>
      </c>
      <c r="G123" s="10" t="str">
        <f>'Listas Desplegables'!G124</f>
        <v>Participantes del Programa de Creadores de Deuda Pública Interna</v>
      </c>
      <c r="H123" s="10" t="e">
        <f>'Listas Desplegables'!#REF!</f>
        <v>#REF!</v>
      </c>
      <c r="I123" s="10" t="e">
        <f>'Listas Desplegables'!#REF!</f>
        <v>#REF!</v>
      </c>
      <c r="J123" s="10">
        <f>'Listas Desplegables'!H123</f>
        <v>0</v>
      </c>
      <c r="K123" s="10">
        <f>'Listas Desplegables'!I123</f>
        <v>0</v>
      </c>
      <c r="L123" s="10">
        <f>'Listas Desplegables'!J123</f>
        <v>0</v>
      </c>
      <c r="M123" s="10">
        <f>'Listas Desplegables'!K123</f>
        <v>0</v>
      </c>
      <c r="N123" s="10">
        <f>'Listas Desplegables'!L123</f>
        <v>0</v>
      </c>
      <c r="O123" s="10">
        <f>'Listas Desplegables'!M123</f>
        <v>0</v>
      </c>
      <c r="P123" s="10">
        <f>'Listas Desplegables'!N123</f>
        <v>0</v>
      </c>
    </row>
    <row r="124" spans="1:16" ht="57" x14ac:dyDescent="0.25">
      <c r="A124" s="10">
        <f>'Listas Desplegables'!A124</f>
        <v>0</v>
      </c>
      <c r="B124" s="10">
        <f>'Listas Desplegables'!B124</f>
        <v>0</v>
      </c>
      <c r="C124" s="10">
        <f>'Listas Desplegables'!C124</f>
        <v>0</v>
      </c>
      <c r="D124" s="10">
        <f>'Listas Desplegables'!D125</f>
        <v>0</v>
      </c>
      <c r="E124" s="10">
        <f>'Listas Desplegables'!E124</f>
        <v>0</v>
      </c>
      <c r="F124" s="10">
        <f>'Listas Desplegables'!F123</f>
        <v>0</v>
      </c>
      <c r="G124" s="10" t="str">
        <f>'Listas Desplegables'!G125</f>
        <v>Participantes del programa de creadores de mercado</v>
      </c>
      <c r="H124" s="10" t="e">
        <f>'Listas Desplegables'!#REF!</f>
        <v>#REF!</v>
      </c>
      <c r="I124" s="10" t="e">
        <f>'Listas Desplegables'!#REF!</f>
        <v>#REF!</v>
      </c>
      <c r="J124" s="10">
        <f>'Listas Desplegables'!H124</f>
        <v>0</v>
      </c>
      <c r="K124" s="10">
        <f>'Listas Desplegables'!I124</f>
        <v>0</v>
      </c>
      <c r="L124" s="10">
        <f>'Listas Desplegables'!J124</f>
        <v>0</v>
      </c>
      <c r="M124" s="10">
        <f>'Listas Desplegables'!K124</f>
        <v>0</v>
      </c>
      <c r="N124" s="10">
        <f>'Listas Desplegables'!L124</f>
        <v>0</v>
      </c>
      <c r="O124" s="10">
        <f>'Listas Desplegables'!M124</f>
        <v>0</v>
      </c>
      <c r="P124" s="10">
        <f>'Listas Desplegables'!N124</f>
        <v>0</v>
      </c>
    </row>
    <row r="125" spans="1:16" x14ac:dyDescent="0.25">
      <c r="A125" s="10">
        <f>'Listas Desplegables'!A125</f>
        <v>0</v>
      </c>
      <c r="B125" s="10">
        <f>'Listas Desplegables'!B125</f>
        <v>0</v>
      </c>
      <c r="C125" s="10">
        <f>'Listas Desplegables'!C125</f>
        <v>0</v>
      </c>
      <c r="D125" s="10">
        <f>'Listas Desplegables'!D126</f>
        <v>0</v>
      </c>
      <c r="E125" s="10">
        <f>'Listas Desplegables'!E125</f>
        <v>0</v>
      </c>
      <c r="F125" s="10">
        <f>'Listas Desplegables'!F124</f>
        <v>0</v>
      </c>
      <c r="G125" s="10" t="str">
        <f>'Listas Desplegables'!G126</f>
        <v>PASIVOCOL</v>
      </c>
      <c r="H125" s="10" t="e">
        <f>'Listas Desplegables'!#REF!</f>
        <v>#REF!</v>
      </c>
      <c r="I125" s="10" t="e">
        <f>'Listas Desplegables'!#REF!</f>
        <v>#REF!</v>
      </c>
      <c r="J125" s="10">
        <f>'Listas Desplegables'!H125</f>
        <v>0</v>
      </c>
      <c r="K125" s="10">
        <f>'Listas Desplegables'!I125</f>
        <v>0</v>
      </c>
      <c r="L125" s="10">
        <f>'Listas Desplegables'!J125</f>
        <v>0</v>
      </c>
      <c r="M125" s="10">
        <f>'Listas Desplegables'!K125</f>
        <v>0</v>
      </c>
      <c r="N125" s="10">
        <f>'Listas Desplegables'!L125</f>
        <v>0</v>
      </c>
      <c r="O125" s="10">
        <f>'Listas Desplegables'!M125</f>
        <v>0</v>
      </c>
      <c r="P125" s="10">
        <f>'Listas Desplegables'!N125</f>
        <v>0</v>
      </c>
    </row>
    <row r="126" spans="1:16" x14ac:dyDescent="0.25">
      <c r="A126" s="10">
        <f>'Listas Desplegables'!A126</f>
        <v>0</v>
      </c>
      <c r="B126" s="10">
        <f>'Listas Desplegables'!B126</f>
        <v>0</v>
      </c>
      <c r="C126" s="10">
        <f>'Listas Desplegables'!C126</f>
        <v>0</v>
      </c>
      <c r="D126" s="10">
        <f>'Listas Desplegables'!D127</f>
        <v>0</v>
      </c>
      <c r="E126" s="10">
        <f>'Listas Desplegables'!E126</f>
        <v>0</v>
      </c>
      <c r="F126" s="10">
        <f>'Listas Desplegables'!F125</f>
        <v>0</v>
      </c>
      <c r="G126" s="10" t="str">
        <f>'Listas Desplegables'!G127</f>
        <v>PASIVONAL</v>
      </c>
      <c r="H126" s="10" t="e">
        <f>'Listas Desplegables'!#REF!</f>
        <v>#REF!</v>
      </c>
      <c r="I126" s="10" t="e">
        <f>'Listas Desplegables'!#REF!</f>
        <v>#REF!</v>
      </c>
      <c r="J126" s="10">
        <f>'Listas Desplegables'!H126</f>
        <v>0</v>
      </c>
      <c r="K126" s="10">
        <f>'Listas Desplegables'!I126</f>
        <v>0</v>
      </c>
      <c r="L126" s="10">
        <f>'Listas Desplegables'!J126</f>
        <v>0</v>
      </c>
      <c r="M126" s="10">
        <f>'Listas Desplegables'!K126</f>
        <v>0</v>
      </c>
      <c r="N126" s="10">
        <f>'Listas Desplegables'!L126</f>
        <v>0</v>
      </c>
      <c r="O126" s="10">
        <f>'Listas Desplegables'!M126</f>
        <v>0</v>
      </c>
      <c r="P126" s="10">
        <f>'Listas Desplegables'!N126</f>
        <v>0</v>
      </c>
    </row>
    <row r="127" spans="1:16" ht="28.5" x14ac:dyDescent="0.25">
      <c r="A127" s="10">
        <f>'Listas Desplegables'!A127</f>
        <v>0</v>
      </c>
      <c r="B127" s="10">
        <f>'Listas Desplegables'!B127</f>
        <v>0</v>
      </c>
      <c r="C127" s="10">
        <f>'Listas Desplegables'!C127</f>
        <v>0</v>
      </c>
      <c r="D127" s="10">
        <f>'Listas Desplegables'!D128</f>
        <v>0</v>
      </c>
      <c r="E127" s="10">
        <f>'Listas Desplegables'!E127</f>
        <v>0</v>
      </c>
      <c r="F127" s="10">
        <f>'Listas Desplegables'!F126</f>
        <v>0</v>
      </c>
      <c r="G127" s="10" t="str">
        <f>'Listas Desplegables'!G128</f>
        <v>Persona Jurídica</v>
      </c>
      <c r="H127" s="10" t="e">
        <f>'Listas Desplegables'!#REF!</f>
        <v>#REF!</v>
      </c>
      <c r="I127" s="10" t="e">
        <f>'Listas Desplegables'!#REF!</f>
        <v>#REF!</v>
      </c>
      <c r="J127" s="10">
        <f>'Listas Desplegables'!H127</f>
        <v>0</v>
      </c>
      <c r="K127" s="10">
        <f>'Listas Desplegables'!I127</f>
        <v>0</v>
      </c>
      <c r="L127" s="10">
        <f>'Listas Desplegables'!J127</f>
        <v>0</v>
      </c>
      <c r="M127" s="10">
        <f>'Listas Desplegables'!K127</f>
        <v>0</v>
      </c>
      <c r="N127" s="10">
        <f>'Listas Desplegables'!L127</f>
        <v>0</v>
      </c>
      <c r="O127" s="10">
        <f>'Listas Desplegables'!M127</f>
        <v>0</v>
      </c>
      <c r="P127" s="10">
        <f>'Listas Desplegables'!N127</f>
        <v>0</v>
      </c>
    </row>
    <row r="128" spans="1:16" ht="28.5" x14ac:dyDescent="0.25">
      <c r="A128" s="10">
        <f>'Listas Desplegables'!A128</f>
        <v>0</v>
      </c>
      <c r="B128" s="10">
        <f>'Listas Desplegables'!B128</f>
        <v>0</v>
      </c>
      <c r="C128" s="10">
        <f>'Listas Desplegables'!C128</f>
        <v>0</v>
      </c>
      <c r="D128" s="10">
        <f>'Listas Desplegables'!D129</f>
        <v>0</v>
      </c>
      <c r="E128" s="10">
        <f>'Listas Desplegables'!E128</f>
        <v>0</v>
      </c>
      <c r="F128" s="10">
        <f>'Listas Desplegables'!F127</f>
        <v>0</v>
      </c>
      <c r="G128" s="10" t="str">
        <f>'Listas Desplegables'!G129</f>
        <v>Persona Natural</v>
      </c>
      <c r="H128" s="10" t="e">
        <f>'Listas Desplegables'!#REF!</f>
        <v>#REF!</v>
      </c>
      <c r="I128" s="10" t="e">
        <f>'Listas Desplegables'!#REF!</f>
        <v>#REF!</v>
      </c>
      <c r="J128" s="10">
        <f>'Listas Desplegables'!H128</f>
        <v>0</v>
      </c>
      <c r="K128" s="10">
        <f>'Listas Desplegables'!I128</f>
        <v>0</v>
      </c>
      <c r="L128" s="10">
        <f>'Listas Desplegables'!J128</f>
        <v>0</v>
      </c>
      <c r="M128" s="10">
        <f>'Listas Desplegables'!K128</f>
        <v>0</v>
      </c>
      <c r="N128" s="10">
        <f>'Listas Desplegables'!L128</f>
        <v>0</v>
      </c>
      <c r="O128" s="10">
        <f>'Listas Desplegables'!M128</f>
        <v>0</v>
      </c>
      <c r="P128" s="10">
        <f>'Listas Desplegables'!N128</f>
        <v>0</v>
      </c>
    </row>
    <row r="129" spans="1:16" ht="42.75" x14ac:dyDescent="0.25">
      <c r="A129" s="10">
        <f>'Listas Desplegables'!A129</f>
        <v>0</v>
      </c>
      <c r="B129" s="10">
        <f>'Listas Desplegables'!B129</f>
        <v>0</v>
      </c>
      <c r="C129" s="10">
        <f>'Listas Desplegables'!C129</f>
        <v>0</v>
      </c>
      <c r="D129" s="10">
        <f>'Listas Desplegables'!D130</f>
        <v>0</v>
      </c>
      <c r="E129" s="10">
        <f>'Listas Desplegables'!E129</f>
        <v>0</v>
      </c>
      <c r="F129" s="10">
        <f>'Listas Desplegables'!F128</f>
        <v>0</v>
      </c>
      <c r="G129" s="10" t="str">
        <f>'Listas Desplegables'!G130</f>
        <v>Personas con Discapacidad</v>
      </c>
      <c r="H129" s="10" t="e">
        <f>'Listas Desplegables'!#REF!</f>
        <v>#REF!</v>
      </c>
      <c r="I129" s="10" t="e">
        <f>'Listas Desplegables'!#REF!</f>
        <v>#REF!</v>
      </c>
      <c r="J129" s="10">
        <f>'Listas Desplegables'!H129</f>
        <v>0</v>
      </c>
      <c r="K129" s="10">
        <f>'Listas Desplegables'!I129</f>
        <v>0</v>
      </c>
      <c r="L129" s="10">
        <f>'Listas Desplegables'!J129</f>
        <v>0</v>
      </c>
      <c r="M129" s="10">
        <f>'Listas Desplegables'!K129</f>
        <v>0</v>
      </c>
      <c r="N129" s="10">
        <f>'Listas Desplegables'!L129</f>
        <v>0</v>
      </c>
      <c r="O129" s="10">
        <f>'Listas Desplegables'!M129</f>
        <v>0</v>
      </c>
      <c r="P129" s="10">
        <f>'Listas Desplegables'!N129</f>
        <v>0</v>
      </c>
    </row>
    <row r="130" spans="1:16" x14ac:dyDescent="0.25">
      <c r="A130" s="10">
        <f>'Listas Desplegables'!A130</f>
        <v>0</v>
      </c>
      <c r="B130" s="10">
        <f>'Listas Desplegables'!B130</f>
        <v>0</v>
      </c>
      <c r="C130" s="10">
        <f>'Listas Desplegables'!C130</f>
        <v>0</v>
      </c>
      <c r="D130" s="10">
        <f>'Listas Desplegables'!D131</f>
        <v>0</v>
      </c>
      <c r="E130" s="10">
        <f>'Listas Desplegables'!E130</f>
        <v>0</v>
      </c>
      <c r="F130" s="10">
        <f>'Listas Desplegables'!F129</f>
        <v>0</v>
      </c>
      <c r="G130" s="10" t="str">
        <f>'Listas Desplegables'!G131</f>
        <v>Personerías</v>
      </c>
      <c r="H130" s="10" t="e">
        <f>'Listas Desplegables'!#REF!</f>
        <v>#REF!</v>
      </c>
      <c r="I130" s="10" t="e">
        <f>'Listas Desplegables'!#REF!</f>
        <v>#REF!</v>
      </c>
      <c r="J130" s="10">
        <f>'Listas Desplegables'!H130</f>
        <v>0</v>
      </c>
      <c r="K130" s="10">
        <f>'Listas Desplegables'!I130</f>
        <v>0</v>
      </c>
      <c r="L130" s="10">
        <f>'Listas Desplegables'!J130</f>
        <v>0</v>
      </c>
      <c r="M130" s="10">
        <f>'Listas Desplegables'!K130</f>
        <v>0</v>
      </c>
      <c r="N130" s="10">
        <f>'Listas Desplegables'!L130</f>
        <v>0</v>
      </c>
      <c r="O130" s="10">
        <f>'Listas Desplegables'!M130</f>
        <v>0</v>
      </c>
      <c r="P130" s="10">
        <f>'Listas Desplegables'!N130</f>
        <v>0</v>
      </c>
    </row>
    <row r="131" spans="1:16" ht="28.5" x14ac:dyDescent="0.25">
      <c r="A131" s="10">
        <f>'Listas Desplegables'!A131</f>
        <v>0</v>
      </c>
      <c r="B131" s="10">
        <f>'Listas Desplegables'!B131</f>
        <v>0</v>
      </c>
      <c r="C131" s="10">
        <f>'Listas Desplegables'!C131</f>
        <v>0</v>
      </c>
      <c r="D131" s="10">
        <f>'Listas Desplegables'!D132</f>
        <v>0</v>
      </c>
      <c r="E131" s="10">
        <f>'Listas Desplegables'!E131</f>
        <v>0</v>
      </c>
      <c r="F131" s="10">
        <f>'Listas Desplegables'!F130</f>
        <v>0</v>
      </c>
      <c r="G131" s="10" t="str">
        <f>'Listas Desplegables'!G132</f>
        <v>PRAP Fiduciarias</v>
      </c>
      <c r="H131" s="10" t="e">
        <f>'Listas Desplegables'!#REF!</f>
        <v>#REF!</v>
      </c>
      <c r="I131" s="10" t="e">
        <f>'Listas Desplegables'!#REF!</f>
        <v>#REF!</v>
      </c>
      <c r="J131" s="10">
        <f>'Listas Desplegables'!H131</f>
        <v>0</v>
      </c>
      <c r="K131" s="10">
        <f>'Listas Desplegables'!I131</f>
        <v>0</v>
      </c>
      <c r="L131" s="10">
        <f>'Listas Desplegables'!J131</f>
        <v>0</v>
      </c>
      <c r="M131" s="10">
        <f>'Listas Desplegables'!K131</f>
        <v>0</v>
      </c>
      <c r="N131" s="10">
        <f>'Listas Desplegables'!L131</f>
        <v>0</v>
      </c>
      <c r="O131" s="10">
        <f>'Listas Desplegables'!M131</f>
        <v>0</v>
      </c>
      <c r="P131" s="10">
        <f>'Listas Desplegables'!N131</f>
        <v>0</v>
      </c>
    </row>
    <row r="132" spans="1:16" ht="42.75" x14ac:dyDescent="0.25">
      <c r="A132" s="10">
        <f>'Listas Desplegables'!A132</f>
        <v>0</v>
      </c>
      <c r="B132" s="10">
        <f>'Listas Desplegables'!B132</f>
        <v>0</v>
      </c>
      <c r="C132" s="10">
        <f>'Listas Desplegables'!C132</f>
        <v>0</v>
      </c>
      <c r="D132" s="10">
        <f>'Listas Desplegables'!D133</f>
        <v>0</v>
      </c>
      <c r="E132" s="10">
        <f>'Listas Desplegables'!E132</f>
        <v>0</v>
      </c>
      <c r="F132" s="10">
        <f>'Listas Desplegables'!F131</f>
        <v>0</v>
      </c>
      <c r="G132" s="10" t="str">
        <f>'Listas Desplegables'!G133</f>
        <v>Presidencia de la República</v>
      </c>
      <c r="H132" s="10" t="e">
        <f>'Listas Desplegables'!#REF!</f>
        <v>#REF!</v>
      </c>
      <c r="I132" s="10" t="e">
        <f>'Listas Desplegables'!#REF!</f>
        <v>#REF!</v>
      </c>
      <c r="J132" s="10">
        <f>'Listas Desplegables'!H132</f>
        <v>0</v>
      </c>
      <c r="K132" s="10">
        <f>'Listas Desplegables'!I132</f>
        <v>0</v>
      </c>
      <c r="L132" s="10">
        <f>'Listas Desplegables'!J132</f>
        <v>0</v>
      </c>
      <c r="M132" s="10">
        <f>'Listas Desplegables'!K132</f>
        <v>0</v>
      </c>
      <c r="N132" s="10">
        <f>'Listas Desplegables'!L132</f>
        <v>0</v>
      </c>
      <c r="O132" s="10">
        <f>'Listas Desplegables'!M132</f>
        <v>0</v>
      </c>
      <c r="P132" s="10">
        <f>'Listas Desplegables'!N132</f>
        <v>0</v>
      </c>
    </row>
    <row r="133" spans="1:16" ht="71.25" x14ac:dyDescent="0.25">
      <c r="A133" s="10">
        <f>'Listas Desplegables'!A133</f>
        <v>0</v>
      </c>
      <c r="B133" s="10">
        <f>'Listas Desplegables'!B133</f>
        <v>0</v>
      </c>
      <c r="C133" s="10">
        <f>'Listas Desplegables'!C133</f>
        <v>0</v>
      </c>
      <c r="D133" s="10">
        <f>'Listas Desplegables'!D134</f>
        <v>0</v>
      </c>
      <c r="E133" s="10">
        <f>'Listas Desplegables'!E133</f>
        <v>0</v>
      </c>
      <c r="F133" s="10">
        <f>'Listas Desplegables'!F132</f>
        <v>0</v>
      </c>
      <c r="G133" s="10" t="str">
        <f>'Listas Desplegables'!G134</f>
        <v>Prestamistas (Banca Multilateral, Gobierno, otros)</v>
      </c>
      <c r="H133" s="10" t="e">
        <f>'Listas Desplegables'!#REF!</f>
        <v>#REF!</v>
      </c>
      <c r="I133" s="10" t="e">
        <f>'Listas Desplegables'!#REF!</f>
        <v>#REF!</v>
      </c>
      <c r="J133" s="10">
        <f>'Listas Desplegables'!H133</f>
        <v>0</v>
      </c>
      <c r="K133" s="10">
        <f>'Listas Desplegables'!I133</f>
        <v>0</v>
      </c>
      <c r="L133" s="10">
        <f>'Listas Desplegables'!J133</f>
        <v>0</v>
      </c>
      <c r="M133" s="10">
        <f>'Listas Desplegables'!K133</f>
        <v>0</v>
      </c>
      <c r="N133" s="10">
        <f>'Listas Desplegables'!L133</f>
        <v>0</v>
      </c>
      <c r="O133" s="10">
        <f>'Listas Desplegables'!M133</f>
        <v>0</v>
      </c>
      <c r="P133" s="10">
        <f>'Listas Desplegables'!N133</f>
        <v>0</v>
      </c>
    </row>
    <row r="134" spans="1:16" ht="42.75" x14ac:dyDescent="0.25">
      <c r="A134" s="10">
        <f>'Listas Desplegables'!A134</f>
        <v>0</v>
      </c>
      <c r="B134" s="10">
        <f>'Listas Desplegables'!B134</f>
        <v>0</v>
      </c>
      <c r="C134" s="10">
        <f>'Listas Desplegables'!C134</f>
        <v>0</v>
      </c>
      <c r="D134" s="10">
        <f>'Listas Desplegables'!D135</f>
        <v>0</v>
      </c>
      <c r="E134" s="10">
        <f>'Listas Desplegables'!E134</f>
        <v>0</v>
      </c>
      <c r="F134" s="10">
        <f>'Listas Desplegables'!F133</f>
        <v>0</v>
      </c>
      <c r="G134" s="10" t="str">
        <f>'Listas Desplegables'!G135</f>
        <v>Procuraduría General de la Nación - PGN</v>
      </c>
      <c r="H134" s="10" t="e">
        <f>'Listas Desplegables'!#REF!</f>
        <v>#REF!</v>
      </c>
      <c r="I134" s="10" t="e">
        <f>'Listas Desplegables'!#REF!</f>
        <v>#REF!</v>
      </c>
      <c r="J134" s="10">
        <f>'Listas Desplegables'!H134</f>
        <v>0</v>
      </c>
      <c r="K134" s="10">
        <f>'Listas Desplegables'!I134</f>
        <v>0</v>
      </c>
      <c r="L134" s="10">
        <f>'Listas Desplegables'!J134</f>
        <v>0</v>
      </c>
      <c r="M134" s="10">
        <f>'Listas Desplegables'!K134</f>
        <v>0</v>
      </c>
      <c r="N134" s="10">
        <f>'Listas Desplegables'!L134</f>
        <v>0</v>
      </c>
      <c r="O134" s="10">
        <f>'Listas Desplegables'!M134</f>
        <v>0</v>
      </c>
      <c r="P134" s="10">
        <f>'Listas Desplegables'!N134</f>
        <v>0</v>
      </c>
    </row>
    <row r="135" spans="1:16" ht="85.5" x14ac:dyDescent="0.25">
      <c r="A135" s="10">
        <f>'Listas Desplegables'!A135</f>
        <v>0</v>
      </c>
      <c r="B135" s="10">
        <f>'Listas Desplegables'!B135</f>
        <v>0</v>
      </c>
      <c r="C135" s="10">
        <f>'Listas Desplegables'!C135</f>
        <v>0</v>
      </c>
      <c r="D135" s="10">
        <f>'Listas Desplegables'!D136</f>
        <v>0</v>
      </c>
      <c r="E135" s="10">
        <f>'Listas Desplegables'!E135</f>
        <v>0</v>
      </c>
      <c r="F135" s="10">
        <f>'Listas Desplegables'!F134</f>
        <v>0</v>
      </c>
      <c r="G135" s="10" t="str">
        <f>'Listas Desplegables'!G136</f>
        <v>Productores, importadores y/o Distribuidores Mayoristas de combustibles</v>
      </c>
      <c r="H135" s="10" t="e">
        <f>'Listas Desplegables'!#REF!</f>
        <v>#REF!</v>
      </c>
      <c r="I135" s="10" t="e">
        <f>'Listas Desplegables'!#REF!</f>
        <v>#REF!</v>
      </c>
      <c r="J135" s="10">
        <f>'Listas Desplegables'!H135</f>
        <v>0</v>
      </c>
      <c r="K135" s="10">
        <f>'Listas Desplegables'!I135</f>
        <v>0</v>
      </c>
      <c r="L135" s="10">
        <f>'Listas Desplegables'!J135</f>
        <v>0</v>
      </c>
      <c r="M135" s="10">
        <f>'Listas Desplegables'!K135</f>
        <v>0</v>
      </c>
      <c r="N135" s="10">
        <f>'Listas Desplegables'!L135</f>
        <v>0</v>
      </c>
      <c r="O135" s="10">
        <f>'Listas Desplegables'!M135</f>
        <v>0</v>
      </c>
      <c r="P135" s="10">
        <f>'Listas Desplegables'!N135</f>
        <v>0</v>
      </c>
    </row>
    <row r="136" spans="1:16" x14ac:dyDescent="0.25">
      <c r="A136" s="10">
        <f>'Listas Desplegables'!A136</f>
        <v>0</v>
      </c>
      <c r="B136" s="10">
        <f>'Listas Desplegables'!B136</f>
        <v>0</v>
      </c>
      <c r="C136" s="10">
        <f>'Listas Desplegables'!C136</f>
        <v>0</v>
      </c>
      <c r="D136" s="10">
        <f>'Listas Desplegables'!D137</f>
        <v>0</v>
      </c>
      <c r="E136" s="10">
        <f>'Listas Desplegables'!E136</f>
        <v>0</v>
      </c>
      <c r="F136" s="10">
        <f>'Listas Desplegables'!F135</f>
        <v>0</v>
      </c>
      <c r="G136" s="10" t="str">
        <f>'Listas Desplegables'!G137</f>
        <v>Proveedores</v>
      </c>
      <c r="H136" s="10" t="e">
        <f>'Listas Desplegables'!#REF!</f>
        <v>#REF!</v>
      </c>
      <c r="I136" s="10" t="e">
        <f>'Listas Desplegables'!#REF!</f>
        <v>#REF!</v>
      </c>
      <c r="J136" s="10">
        <f>'Listas Desplegables'!H136</f>
        <v>0</v>
      </c>
      <c r="K136" s="10">
        <f>'Listas Desplegables'!I136</f>
        <v>0</v>
      </c>
      <c r="L136" s="10">
        <f>'Listas Desplegables'!J136</f>
        <v>0</v>
      </c>
      <c r="M136" s="10">
        <f>'Listas Desplegables'!K136</f>
        <v>0</v>
      </c>
      <c r="N136" s="10">
        <f>'Listas Desplegables'!L136</f>
        <v>0</v>
      </c>
      <c r="O136" s="10">
        <f>'Listas Desplegables'!M136</f>
        <v>0</v>
      </c>
      <c r="P136" s="10">
        <f>'Listas Desplegables'!N136</f>
        <v>0</v>
      </c>
    </row>
    <row r="137" spans="1:16" ht="71.25" x14ac:dyDescent="0.25">
      <c r="A137" s="10">
        <f>'Listas Desplegables'!A137</f>
        <v>0</v>
      </c>
      <c r="B137" s="10">
        <f>'Listas Desplegables'!B137</f>
        <v>0</v>
      </c>
      <c r="C137" s="10">
        <f>'Listas Desplegables'!C137</f>
        <v>0</v>
      </c>
      <c r="D137" s="10">
        <f>'Listas Desplegables'!D138</f>
        <v>0</v>
      </c>
      <c r="E137" s="10">
        <f>'Listas Desplegables'!E137</f>
        <v>0</v>
      </c>
      <c r="F137" s="10">
        <f>'Listas Desplegables'!F136</f>
        <v>0</v>
      </c>
      <c r="G137" s="10" t="str">
        <f>'Listas Desplegables'!G138</f>
        <v>Representación de Colombia en el Organismo Multilateral</v>
      </c>
      <c r="H137" s="10" t="e">
        <f>'Listas Desplegables'!#REF!</f>
        <v>#REF!</v>
      </c>
      <c r="I137" s="10" t="e">
        <f>'Listas Desplegables'!#REF!</f>
        <v>#REF!</v>
      </c>
      <c r="J137" s="10">
        <f>'Listas Desplegables'!H137</f>
        <v>0</v>
      </c>
      <c r="K137" s="10">
        <f>'Listas Desplegables'!I137</f>
        <v>0</v>
      </c>
      <c r="L137" s="10">
        <f>'Listas Desplegables'!J137</f>
        <v>0</v>
      </c>
      <c r="M137" s="10">
        <f>'Listas Desplegables'!K137</f>
        <v>0</v>
      </c>
      <c r="N137" s="10">
        <f>'Listas Desplegables'!L137</f>
        <v>0</v>
      </c>
      <c r="O137" s="10">
        <f>'Listas Desplegables'!M137</f>
        <v>0</v>
      </c>
      <c r="P137" s="10">
        <f>'Listas Desplegables'!N137</f>
        <v>0</v>
      </c>
    </row>
    <row r="138" spans="1:16" ht="114" x14ac:dyDescent="0.25">
      <c r="A138" s="10">
        <f>'Listas Desplegables'!A138</f>
        <v>0</v>
      </c>
      <c r="B138" s="10">
        <f>'Listas Desplegables'!B138</f>
        <v>0</v>
      </c>
      <c r="C138" s="10">
        <f>'Listas Desplegables'!C138</f>
        <v>0</v>
      </c>
      <c r="D138" s="10">
        <f>'Listas Desplegables'!D139</f>
        <v>0</v>
      </c>
      <c r="E138" s="10">
        <f>'Listas Desplegables'!E138</f>
        <v>0</v>
      </c>
      <c r="F138" s="10">
        <f>'Listas Desplegables'!F137</f>
        <v>0</v>
      </c>
      <c r="G138" s="10" t="str">
        <f>'Listas Desplegables'!G139</f>
        <v xml:space="preserve">Representantes de organismos, gremios y agremiaciones del sector privado e internacional </v>
      </c>
      <c r="H138" s="10" t="e">
        <f>'Listas Desplegables'!#REF!</f>
        <v>#REF!</v>
      </c>
      <c r="I138" s="10" t="e">
        <f>'Listas Desplegables'!#REF!</f>
        <v>#REF!</v>
      </c>
      <c r="J138" s="10">
        <f>'Listas Desplegables'!H138</f>
        <v>0</v>
      </c>
      <c r="K138" s="10">
        <f>'Listas Desplegables'!I138</f>
        <v>0</v>
      </c>
      <c r="L138" s="10">
        <f>'Listas Desplegables'!J138</f>
        <v>0</v>
      </c>
      <c r="M138" s="10">
        <f>'Listas Desplegables'!K138</f>
        <v>0</v>
      </c>
      <c r="N138" s="10">
        <f>'Listas Desplegables'!L138</f>
        <v>0</v>
      </c>
      <c r="O138" s="10">
        <f>'Listas Desplegables'!M138</f>
        <v>0</v>
      </c>
      <c r="P138" s="10">
        <f>'Listas Desplegables'!N138</f>
        <v>0</v>
      </c>
    </row>
    <row r="139" spans="1:16" ht="42.75" x14ac:dyDescent="0.25">
      <c r="A139" s="10">
        <f>'Listas Desplegables'!A139</f>
        <v>0</v>
      </c>
      <c r="B139" s="10">
        <f>'Listas Desplegables'!B139</f>
        <v>0</v>
      </c>
      <c r="C139" s="10">
        <f>'Listas Desplegables'!C139</f>
        <v>0</v>
      </c>
      <c r="D139" s="10">
        <f>'Listas Desplegables'!D140</f>
        <v>0</v>
      </c>
      <c r="E139" s="10">
        <f>'Listas Desplegables'!E139</f>
        <v>0</v>
      </c>
      <c r="F139" s="10">
        <f>'Listas Desplegables'!F138</f>
        <v>0</v>
      </c>
      <c r="G139" s="10" t="str">
        <f>'Listas Desplegables'!G140</f>
        <v>Secretaria de Hacienda Distrital</v>
      </c>
      <c r="H139" s="10" t="e">
        <f>'Listas Desplegables'!#REF!</f>
        <v>#REF!</v>
      </c>
      <c r="I139" s="10" t="e">
        <f>'Listas Desplegables'!#REF!</f>
        <v>#REF!</v>
      </c>
      <c r="J139" s="10">
        <f>'Listas Desplegables'!H139</f>
        <v>0</v>
      </c>
      <c r="K139" s="10">
        <f>'Listas Desplegables'!I139</f>
        <v>0</v>
      </c>
      <c r="L139" s="10">
        <f>'Listas Desplegables'!J139</f>
        <v>0</v>
      </c>
      <c r="M139" s="10">
        <f>'Listas Desplegables'!K139</f>
        <v>0</v>
      </c>
      <c r="N139" s="10">
        <f>'Listas Desplegables'!L139</f>
        <v>0</v>
      </c>
      <c r="O139" s="10">
        <f>'Listas Desplegables'!M139</f>
        <v>0</v>
      </c>
      <c r="P139" s="10">
        <f>'Listas Desplegables'!N139</f>
        <v>0</v>
      </c>
    </row>
    <row r="140" spans="1:16" ht="85.5" x14ac:dyDescent="0.25">
      <c r="A140" s="10">
        <f>'Listas Desplegables'!A140</f>
        <v>0</v>
      </c>
      <c r="B140" s="10">
        <f>'Listas Desplegables'!B140</f>
        <v>0</v>
      </c>
      <c r="C140" s="10">
        <f>'Listas Desplegables'!C140</f>
        <v>0</v>
      </c>
      <c r="D140" s="10">
        <f>'Listas Desplegables'!D141</f>
        <v>0</v>
      </c>
      <c r="E140" s="10">
        <f>'Listas Desplegables'!E140</f>
        <v>0</v>
      </c>
      <c r="F140" s="10">
        <f>'Listas Desplegables'!F139</f>
        <v>0</v>
      </c>
      <c r="G140" s="10" t="str">
        <f>'Listas Desplegables'!G141</f>
        <v>Secretaria de la Comisión Interparlamentaria de Crédito Público</v>
      </c>
      <c r="H140" s="10" t="e">
        <f>'Listas Desplegables'!#REF!</f>
        <v>#REF!</v>
      </c>
      <c r="I140" s="10" t="e">
        <f>'Listas Desplegables'!#REF!</f>
        <v>#REF!</v>
      </c>
      <c r="J140" s="10">
        <f>'Listas Desplegables'!H140</f>
        <v>0</v>
      </c>
      <c r="K140" s="10">
        <f>'Listas Desplegables'!I140</f>
        <v>0</v>
      </c>
      <c r="L140" s="10">
        <f>'Listas Desplegables'!J140</f>
        <v>0</v>
      </c>
      <c r="M140" s="10">
        <f>'Listas Desplegables'!K140</f>
        <v>0</v>
      </c>
      <c r="N140" s="10">
        <f>'Listas Desplegables'!L140</f>
        <v>0</v>
      </c>
      <c r="O140" s="10">
        <f>'Listas Desplegables'!M140</f>
        <v>0</v>
      </c>
      <c r="P140" s="10">
        <f>'Listas Desplegables'!N140</f>
        <v>0</v>
      </c>
    </row>
    <row r="141" spans="1:16" ht="42.75" x14ac:dyDescent="0.25">
      <c r="A141" s="10">
        <f>'Listas Desplegables'!A141</f>
        <v>0</v>
      </c>
      <c r="B141" s="10">
        <f>'Listas Desplegables'!B141</f>
        <v>0</v>
      </c>
      <c r="C141" s="10">
        <f>'Listas Desplegables'!C141</f>
        <v>0</v>
      </c>
      <c r="D141" s="10">
        <f>'Listas Desplegables'!D142</f>
        <v>0</v>
      </c>
      <c r="E141" s="10">
        <f>'Listas Desplegables'!E141</f>
        <v>0</v>
      </c>
      <c r="F141" s="10">
        <f>'Listas Desplegables'!F140</f>
        <v>0</v>
      </c>
      <c r="G141" s="10" t="str">
        <f>'Listas Desplegables'!G142</f>
        <v>Secretaria Distrital de Ambiente</v>
      </c>
      <c r="H141" s="10" t="e">
        <f>'Listas Desplegables'!#REF!</f>
        <v>#REF!</v>
      </c>
      <c r="I141" s="10" t="e">
        <f>'Listas Desplegables'!#REF!</f>
        <v>#REF!</v>
      </c>
      <c r="J141" s="10">
        <f>'Listas Desplegables'!H141</f>
        <v>0</v>
      </c>
      <c r="K141" s="10">
        <f>'Listas Desplegables'!I141</f>
        <v>0</v>
      </c>
      <c r="L141" s="10">
        <f>'Listas Desplegables'!J141</f>
        <v>0</v>
      </c>
      <c r="M141" s="10">
        <f>'Listas Desplegables'!K141</f>
        <v>0</v>
      </c>
      <c r="N141" s="10">
        <f>'Listas Desplegables'!L141</f>
        <v>0</v>
      </c>
      <c r="O141" s="10">
        <f>'Listas Desplegables'!M141</f>
        <v>0</v>
      </c>
      <c r="P141" s="10">
        <f>'Listas Desplegables'!N141</f>
        <v>0</v>
      </c>
    </row>
    <row r="142" spans="1:16" ht="42.75" x14ac:dyDescent="0.25">
      <c r="A142" s="10">
        <f>'Listas Desplegables'!A142</f>
        <v>0</v>
      </c>
      <c r="B142" s="10">
        <f>'Listas Desplegables'!B142</f>
        <v>0</v>
      </c>
      <c r="C142" s="10">
        <f>'Listas Desplegables'!C142</f>
        <v>0</v>
      </c>
      <c r="D142" s="10">
        <f>'Listas Desplegables'!D143</f>
        <v>0</v>
      </c>
      <c r="E142" s="10">
        <f>'Listas Desplegables'!E142</f>
        <v>0</v>
      </c>
      <c r="F142" s="10">
        <f>'Listas Desplegables'!F141</f>
        <v>0</v>
      </c>
      <c r="G142" s="10" t="str">
        <f>'Listas Desplegables'!G143</f>
        <v>Secretaria Técnica- CICP</v>
      </c>
      <c r="H142" s="10" t="e">
        <f>'Listas Desplegables'!#REF!</f>
        <v>#REF!</v>
      </c>
      <c r="I142" s="10" t="e">
        <f>'Listas Desplegables'!#REF!</f>
        <v>#REF!</v>
      </c>
      <c r="J142" s="10">
        <f>'Listas Desplegables'!H142</f>
        <v>0</v>
      </c>
      <c r="K142" s="10">
        <f>'Listas Desplegables'!I142</f>
        <v>0</v>
      </c>
      <c r="L142" s="10">
        <f>'Listas Desplegables'!J142</f>
        <v>0</v>
      </c>
      <c r="M142" s="10">
        <f>'Listas Desplegables'!K142</f>
        <v>0</v>
      </c>
      <c r="N142" s="10">
        <f>'Listas Desplegables'!L142</f>
        <v>0</v>
      </c>
      <c r="O142" s="10">
        <f>'Listas Desplegables'!M142</f>
        <v>0</v>
      </c>
      <c r="P142" s="10">
        <f>'Listas Desplegables'!N142</f>
        <v>0</v>
      </c>
    </row>
    <row r="143" spans="1:16" ht="28.5" x14ac:dyDescent="0.25">
      <c r="A143" s="10">
        <f>'Listas Desplegables'!A143</f>
        <v>0</v>
      </c>
      <c r="B143" s="10">
        <f>'Listas Desplegables'!B143</f>
        <v>0</v>
      </c>
      <c r="C143" s="10">
        <f>'Listas Desplegables'!C143</f>
        <v>0</v>
      </c>
      <c r="D143" s="10">
        <f>'Listas Desplegables'!D144</f>
        <v>0</v>
      </c>
      <c r="E143" s="10">
        <f>'Listas Desplegables'!E143</f>
        <v>0</v>
      </c>
      <c r="F143" s="10">
        <f>'Listas Desplegables'!F142</f>
        <v>0</v>
      </c>
      <c r="G143" s="10" t="str">
        <f>'Listas Desplegables'!G144</f>
        <v>Sector Solidario</v>
      </c>
      <c r="H143" s="10" t="e">
        <f>'Listas Desplegables'!#REF!</f>
        <v>#REF!</v>
      </c>
      <c r="I143" s="10" t="e">
        <f>'Listas Desplegables'!#REF!</f>
        <v>#REF!</v>
      </c>
      <c r="J143" s="10">
        <f>'Listas Desplegables'!H143</f>
        <v>0</v>
      </c>
      <c r="K143" s="10">
        <f>'Listas Desplegables'!I143</f>
        <v>0</v>
      </c>
      <c r="L143" s="10">
        <f>'Listas Desplegables'!J143</f>
        <v>0</v>
      </c>
      <c r="M143" s="10">
        <f>'Listas Desplegables'!K143</f>
        <v>0</v>
      </c>
      <c r="N143" s="10">
        <f>'Listas Desplegables'!L143</f>
        <v>0</v>
      </c>
      <c r="O143" s="10">
        <f>'Listas Desplegables'!M143</f>
        <v>0</v>
      </c>
      <c r="P143" s="10">
        <f>'Listas Desplegables'!N143</f>
        <v>0</v>
      </c>
    </row>
    <row r="144" spans="1:16" ht="42.75" x14ac:dyDescent="0.25">
      <c r="A144" s="10">
        <f>'Listas Desplegables'!A144</f>
        <v>0</v>
      </c>
      <c r="B144" s="10">
        <f>'Listas Desplegables'!B144</f>
        <v>0</v>
      </c>
      <c r="C144" s="10">
        <f>'Listas Desplegables'!C144</f>
        <v>0</v>
      </c>
      <c r="D144" s="10">
        <f>'Listas Desplegables'!D145</f>
        <v>0</v>
      </c>
      <c r="E144" s="10">
        <f>'Listas Desplegables'!E144</f>
        <v>0</v>
      </c>
      <c r="F144" s="10">
        <f>'Listas Desplegables'!F143</f>
        <v>0</v>
      </c>
      <c r="G144" s="10" t="str">
        <f>'Listas Desplegables'!G145</f>
        <v>Servicios Postales Nacionales</v>
      </c>
      <c r="H144" s="10" t="e">
        <f>'Listas Desplegables'!#REF!</f>
        <v>#REF!</v>
      </c>
      <c r="I144" s="10" t="e">
        <f>'Listas Desplegables'!#REF!</f>
        <v>#REF!</v>
      </c>
      <c r="J144" s="10">
        <f>'Listas Desplegables'!H144</f>
        <v>0</v>
      </c>
      <c r="K144" s="10">
        <f>'Listas Desplegables'!I144</f>
        <v>0</v>
      </c>
      <c r="L144" s="10">
        <f>'Listas Desplegables'!J144</f>
        <v>0</v>
      </c>
      <c r="M144" s="10">
        <f>'Listas Desplegables'!K144</f>
        <v>0</v>
      </c>
      <c r="N144" s="10">
        <f>'Listas Desplegables'!L144</f>
        <v>0</v>
      </c>
      <c r="O144" s="10">
        <f>'Listas Desplegables'!M144</f>
        <v>0</v>
      </c>
      <c r="P144" s="10">
        <f>'Listas Desplegables'!N144</f>
        <v>0</v>
      </c>
    </row>
    <row r="145" spans="1:16" ht="28.5" x14ac:dyDescent="0.25">
      <c r="A145" s="10">
        <f>'Listas Desplegables'!A145</f>
        <v>0</v>
      </c>
      <c r="B145" s="10">
        <f>'Listas Desplegables'!B145</f>
        <v>0</v>
      </c>
      <c r="C145" s="10">
        <f>'Listas Desplegables'!C145</f>
        <v>0</v>
      </c>
      <c r="D145" s="10">
        <f>'Listas Desplegables'!D146</f>
        <v>0</v>
      </c>
      <c r="E145" s="10">
        <f>'Listas Desplegables'!E145</f>
        <v>0</v>
      </c>
      <c r="F145" s="10">
        <f>'Listas Desplegables'!F144</f>
        <v>0</v>
      </c>
      <c r="G145" s="10" t="str">
        <f>'Listas Desplegables'!G146</f>
        <v>Sistema Financiero</v>
      </c>
      <c r="H145" s="10" t="e">
        <f>'Listas Desplegables'!#REF!</f>
        <v>#REF!</v>
      </c>
      <c r="I145" s="10" t="e">
        <f>'Listas Desplegables'!#REF!</f>
        <v>#REF!</v>
      </c>
      <c r="J145" s="10">
        <f>'Listas Desplegables'!H145</f>
        <v>0</v>
      </c>
      <c r="K145" s="10">
        <f>'Listas Desplegables'!I145</f>
        <v>0</v>
      </c>
      <c r="L145" s="10">
        <f>'Listas Desplegables'!J145</f>
        <v>0</v>
      </c>
      <c r="M145" s="10">
        <f>'Listas Desplegables'!K145</f>
        <v>0</v>
      </c>
      <c r="N145" s="10">
        <f>'Listas Desplegables'!L145</f>
        <v>0</v>
      </c>
      <c r="O145" s="10">
        <f>'Listas Desplegables'!M145</f>
        <v>0</v>
      </c>
      <c r="P145" s="10">
        <f>'Listas Desplegables'!N145</f>
        <v>0</v>
      </c>
    </row>
    <row r="146" spans="1:16" ht="42.75" x14ac:dyDescent="0.25">
      <c r="A146" s="10">
        <f>'Listas Desplegables'!A146</f>
        <v>0</v>
      </c>
      <c r="B146" s="10">
        <f>'Listas Desplegables'!B146</f>
        <v>0</v>
      </c>
      <c r="C146" s="10">
        <f>'Listas Desplegables'!C146</f>
        <v>0</v>
      </c>
      <c r="D146" s="10">
        <f>'Listas Desplegables'!D147</f>
        <v>0</v>
      </c>
      <c r="E146" s="10">
        <f>'Listas Desplegables'!E146</f>
        <v>0</v>
      </c>
      <c r="F146" s="10">
        <f>'Listas Desplegables'!F145</f>
        <v>0</v>
      </c>
      <c r="G146" s="10" t="str">
        <f>'Listas Desplegables'!G147</f>
        <v>Sociedades de Economía Mixta</v>
      </c>
      <c r="H146" s="10" t="e">
        <f>'Listas Desplegables'!#REF!</f>
        <v>#REF!</v>
      </c>
      <c r="I146" s="10" t="e">
        <f>'Listas Desplegables'!#REF!</f>
        <v>#REF!</v>
      </c>
      <c r="J146" s="10">
        <f>'Listas Desplegables'!H146</f>
        <v>0</v>
      </c>
      <c r="K146" s="10">
        <f>'Listas Desplegables'!I146</f>
        <v>0</v>
      </c>
      <c r="L146" s="10">
        <f>'Listas Desplegables'!J146</f>
        <v>0</v>
      </c>
      <c r="M146" s="10">
        <f>'Listas Desplegables'!K146</f>
        <v>0</v>
      </c>
      <c r="N146" s="10">
        <f>'Listas Desplegables'!L146</f>
        <v>0</v>
      </c>
      <c r="O146" s="10">
        <f>'Listas Desplegables'!M146</f>
        <v>0</v>
      </c>
      <c r="P146" s="10">
        <f>'Listas Desplegables'!N146</f>
        <v>0</v>
      </c>
    </row>
    <row r="147" spans="1:16" ht="57" x14ac:dyDescent="0.25">
      <c r="A147" s="10">
        <f>'Listas Desplegables'!A147</f>
        <v>0</v>
      </c>
      <c r="B147" s="10">
        <f>'Listas Desplegables'!B147</f>
        <v>0</v>
      </c>
      <c r="C147" s="10">
        <f>'Listas Desplegables'!C147</f>
        <v>0</v>
      </c>
      <c r="D147" s="10">
        <f>'Listas Desplegables'!D148</f>
        <v>0</v>
      </c>
      <c r="E147" s="10">
        <f>'Listas Desplegables'!E147</f>
        <v>0</v>
      </c>
      <c r="F147" s="10">
        <f>'Listas Desplegables'!F146</f>
        <v>0</v>
      </c>
      <c r="G147" s="10" t="str">
        <f>'Listas Desplegables'!G148</f>
        <v>Superintendencia de Economía Solidaria</v>
      </c>
      <c r="H147" s="10" t="e">
        <f>'Listas Desplegables'!#REF!</f>
        <v>#REF!</v>
      </c>
      <c r="I147" s="10" t="e">
        <f>'Listas Desplegables'!#REF!</f>
        <v>#REF!</v>
      </c>
      <c r="J147" s="10">
        <f>'Listas Desplegables'!H147</f>
        <v>0</v>
      </c>
      <c r="K147" s="10">
        <f>'Listas Desplegables'!I147</f>
        <v>0</v>
      </c>
      <c r="L147" s="10">
        <f>'Listas Desplegables'!J147</f>
        <v>0</v>
      </c>
      <c r="M147" s="10">
        <f>'Listas Desplegables'!K147</f>
        <v>0</v>
      </c>
      <c r="N147" s="10">
        <f>'Listas Desplegables'!L147</f>
        <v>0</v>
      </c>
      <c r="O147" s="10">
        <f>'Listas Desplegables'!M147</f>
        <v>0</v>
      </c>
      <c r="P147" s="10">
        <f>'Listas Desplegables'!N147</f>
        <v>0</v>
      </c>
    </row>
    <row r="148" spans="1:16" ht="42.75" x14ac:dyDescent="0.25">
      <c r="A148" s="10">
        <f>'Listas Desplegables'!A148</f>
        <v>0</v>
      </c>
      <c r="B148" s="10">
        <f>'Listas Desplegables'!B148</f>
        <v>0</v>
      </c>
      <c r="C148" s="10">
        <f>'Listas Desplegables'!C148</f>
        <v>0</v>
      </c>
      <c r="D148" s="10">
        <f>'Listas Desplegables'!D149</f>
        <v>0</v>
      </c>
      <c r="E148" s="10">
        <f>'Listas Desplegables'!E148</f>
        <v>0</v>
      </c>
      <c r="F148" s="10">
        <f>'Listas Desplegables'!F147</f>
        <v>0</v>
      </c>
      <c r="G148" s="10" t="str">
        <f>'Listas Desplegables'!G149</f>
        <v>Superintendencia Financiera</v>
      </c>
      <c r="H148" s="10" t="e">
        <f>'Listas Desplegables'!#REF!</f>
        <v>#REF!</v>
      </c>
      <c r="I148" s="10" t="e">
        <f>'Listas Desplegables'!#REF!</f>
        <v>#REF!</v>
      </c>
      <c r="J148" s="10">
        <f>'Listas Desplegables'!H148</f>
        <v>0</v>
      </c>
      <c r="K148" s="10">
        <f>'Listas Desplegables'!I148</f>
        <v>0</v>
      </c>
      <c r="L148" s="10">
        <f>'Listas Desplegables'!J148</f>
        <v>0</v>
      </c>
      <c r="M148" s="10">
        <f>'Listas Desplegables'!K148</f>
        <v>0</v>
      </c>
      <c r="N148" s="10">
        <f>'Listas Desplegables'!L148</f>
        <v>0</v>
      </c>
      <c r="O148" s="10">
        <f>'Listas Desplegables'!M148</f>
        <v>0</v>
      </c>
      <c r="P148" s="10">
        <f>'Listas Desplegables'!N148</f>
        <v>0</v>
      </c>
    </row>
    <row r="149" spans="1:16" ht="42.75" x14ac:dyDescent="0.25">
      <c r="A149" s="10">
        <f>'Listas Desplegables'!A149</f>
        <v>0</v>
      </c>
      <c r="B149" s="10">
        <f>'Listas Desplegables'!B149</f>
        <v>0</v>
      </c>
      <c r="C149" s="10" t="str">
        <f>'Listas Desplegables'!C149</f>
        <v xml:space="preserve"> </v>
      </c>
      <c r="D149" s="10">
        <f>'Listas Desplegables'!D150</f>
        <v>0</v>
      </c>
      <c r="E149" s="10">
        <f>'Listas Desplegables'!E149</f>
        <v>0</v>
      </c>
      <c r="F149" s="10">
        <f>'Listas Desplegables'!F148</f>
        <v>0</v>
      </c>
      <c r="G149" s="10" t="str">
        <f>'Listas Desplegables'!G150</f>
        <v>Transparencia por Colombia</v>
      </c>
      <c r="H149" s="10" t="e">
        <f>'Listas Desplegables'!#REF!</f>
        <v>#REF!</v>
      </c>
      <c r="I149" s="10" t="e">
        <f>'Listas Desplegables'!#REF!</f>
        <v>#REF!</v>
      </c>
      <c r="J149" s="10">
        <f>'Listas Desplegables'!H149</f>
        <v>0</v>
      </c>
      <c r="K149" s="10">
        <f>'Listas Desplegables'!I149</f>
        <v>0</v>
      </c>
      <c r="L149" s="10">
        <f>'Listas Desplegables'!J149</f>
        <v>0</v>
      </c>
      <c r="M149" s="10">
        <f>'Listas Desplegables'!K149</f>
        <v>0</v>
      </c>
      <c r="N149" s="10">
        <f>'Listas Desplegables'!L149</f>
        <v>0</v>
      </c>
      <c r="O149" s="10">
        <f>'Listas Desplegables'!M149</f>
        <v>0</v>
      </c>
      <c r="P149" s="10">
        <f>'Listas Desplegables'!N149</f>
        <v>0</v>
      </c>
    </row>
    <row r="150" spans="1:16" ht="57" x14ac:dyDescent="0.25">
      <c r="A150" s="10">
        <f>'Listas Desplegables'!A150</f>
        <v>0</v>
      </c>
      <c r="B150" s="10">
        <f>'Listas Desplegables'!B150</f>
        <v>0</v>
      </c>
      <c r="C150" s="10">
        <f>'Listas Desplegables'!C150</f>
        <v>0</v>
      </c>
      <c r="D150" s="10">
        <f>'Listas Desplegables'!D151</f>
        <v>0</v>
      </c>
      <c r="E150" s="10">
        <f>'Listas Desplegables'!E150</f>
        <v>0</v>
      </c>
      <c r="F150" s="10">
        <f>'Listas Desplegables'!F149</f>
        <v>0</v>
      </c>
      <c r="G150" s="10" t="str">
        <f>'Listas Desplegables'!G151</f>
        <v>Unidad de Gestión Pensional y Parafiscales</v>
      </c>
      <c r="H150" s="10" t="e">
        <f>'Listas Desplegables'!#REF!</f>
        <v>#REF!</v>
      </c>
      <c r="I150" s="10" t="e">
        <f>'Listas Desplegables'!#REF!</f>
        <v>#REF!</v>
      </c>
      <c r="J150" s="10">
        <f>'Listas Desplegables'!H150</f>
        <v>0</v>
      </c>
      <c r="K150" s="10">
        <f>'Listas Desplegables'!I150</f>
        <v>0</v>
      </c>
      <c r="L150" s="10">
        <f>'Listas Desplegables'!J150</f>
        <v>0</v>
      </c>
      <c r="M150" s="10">
        <f>'Listas Desplegables'!K150</f>
        <v>0</v>
      </c>
      <c r="N150" s="10">
        <f>'Listas Desplegables'!L150</f>
        <v>0</v>
      </c>
      <c r="O150" s="10">
        <f>'Listas Desplegables'!M150</f>
        <v>0</v>
      </c>
      <c r="P150" s="10">
        <f>'Listas Desplegables'!N150</f>
        <v>0</v>
      </c>
    </row>
    <row r="151" spans="1:16" ht="71.25" x14ac:dyDescent="0.25">
      <c r="A151" s="10">
        <f>'Listas Desplegables'!A151</f>
        <v>0</v>
      </c>
      <c r="B151" s="10">
        <f>'Listas Desplegables'!B151</f>
        <v>0</v>
      </c>
      <c r="C151" s="10">
        <f>'Listas Desplegables'!C151</f>
        <v>0</v>
      </c>
      <c r="D151" s="10">
        <f>'Listas Desplegables'!D152</f>
        <v>0</v>
      </c>
      <c r="E151" s="10">
        <f>'Listas Desplegables'!E151</f>
        <v>0</v>
      </c>
      <c r="F151" s="10">
        <f>'Listas Desplegables'!F150</f>
        <v>0</v>
      </c>
      <c r="G151" s="10" t="str">
        <f>'Listas Desplegables'!G152</f>
        <v>Unidad para la Atención y Reparación Integral a las víctimas</v>
      </c>
      <c r="H151" s="10" t="e">
        <f>'Listas Desplegables'!#REF!</f>
        <v>#REF!</v>
      </c>
      <c r="I151" s="10" t="e">
        <f>'Listas Desplegables'!#REF!</f>
        <v>#REF!</v>
      </c>
      <c r="J151" s="10">
        <f>'Listas Desplegables'!H151</f>
        <v>0</v>
      </c>
      <c r="K151" s="10">
        <f>'Listas Desplegables'!I151</f>
        <v>0</v>
      </c>
      <c r="L151" s="10">
        <f>'Listas Desplegables'!J151</f>
        <v>0</v>
      </c>
      <c r="M151" s="10">
        <f>'Listas Desplegables'!K151</f>
        <v>0</v>
      </c>
      <c r="N151" s="10">
        <f>'Listas Desplegables'!L151</f>
        <v>0</v>
      </c>
      <c r="O151" s="10">
        <f>'Listas Desplegables'!M151</f>
        <v>0</v>
      </c>
      <c r="P151" s="10">
        <f>'Listas Desplegables'!N151</f>
        <v>0</v>
      </c>
    </row>
    <row r="152" spans="1:16" ht="28.5" x14ac:dyDescent="0.25">
      <c r="A152" s="10">
        <f>'Listas Desplegables'!A152</f>
        <v>0</v>
      </c>
      <c r="B152" s="10">
        <f>'Listas Desplegables'!B152</f>
        <v>0</v>
      </c>
      <c r="C152" s="10">
        <f>'Listas Desplegables'!C152</f>
        <v>0</v>
      </c>
      <c r="D152" s="10">
        <f>'Listas Desplegables'!D153</f>
        <v>0</v>
      </c>
      <c r="E152" s="10">
        <f>'Listas Desplegables'!E152</f>
        <v>0</v>
      </c>
      <c r="F152" s="10">
        <f>'Listas Desplegables'!F151</f>
        <v>0</v>
      </c>
      <c r="G152" s="10" t="str">
        <f>'Listas Desplegables'!G153</f>
        <v>Unidades Ejecutoras</v>
      </c>
      <c r="H152" s="10" t="e">
        <f>'Listas Desplegables'!#REF!</f>
        <v>#REF!</v>
      </c>
      <c r="I152" s="10" t="e">
        <f>'Listas Desplegables'!#REF!</f>
        <v>#REF!</v>
      </c>
      <c r="J152" s="10">
        <f>'Listas Desplegables'!H152</f>
        <v>0</v>
      </c>
      <c r="K152" s="10">
        <f>'Listas Desplegables'!I152</f>
        <v>0</v>
      </c>
      <c r="L152" s="10">
        <f>'Listas Desplegables'!J152</f>
        <v>0</v>
      </c>
      <c r="M152" s="10">
        <f>'Listas Desplegables'!K152</f>
        <v>0</v>
      </c>
      <c r="N152" s="10">
        <f>'Listas Desplegables'!L152</f>
        <v>0</v>
      </c>
      <c r="O152" s="10">
        <f>'Listas Desplegables'!M152</f>
        <v>0</v>
      </c>
      <c r="P152" s="10">
        <f>'Listas Desplegables'!N152</f>
        <v>0</v>
      </c>
    </row>
    <row r="153" spans="1:16" ht="28.5" x14ac:dyDescent="0.25">
      <c r="A153" s="10">
        <f>'Listas Desplegables'!A153</f>
        <v>0</v>
      </c>
      <c r="B153" s="10">
        <f>'Listas Desplegables'!B153</f>
        <v>0</v>
      </c>
      <c r="C153" s="10">
        <f>'Listas Desplegables'!C153</f>
        <v>0</v>
      </c>
      <c r="D153" s="10">
        <f>'Listas Desplegables'!D154</f>
        <v>0</v>
      </c>
      <c r="E153" s="10">
        <f>'Listas Desplegables'!E153</f>
        <v>0</v>
      </c>
      <c r="F153" s="10">
        <f>'Listas Desplegables'!F152</f>
        <v>0</v>
      </c>
      <c r="G153" s="10" t="str">
        <f>'Listas Desplegables'!G154</f>
        <v>Universidades Territoriales</v>
      </c>
      <c r="H153" s="10" t="e">
        <f>'Listas Desplegables'!#REF!</f>
        <v>#REF!</v>
      </c>
      <c r="I153" s="10" t="e">
        <f>'Listas Desplegables'!#REF!</f>
        <v>#REF!</v>
      </c>
      <c r="J153" s="10">
        <f>'Listas Desplegables'!H153</f>
        <v>0</v>
      </c>
      <c r="K153" s="10">
        <f>'Listas Desplegables'!I153</f>
        <v>0</v>
      </c>
      <c r="L153" s="10">
        <f>'Listas Desplegables'!J153</f>
        <v>0</v>
      </c>
      <c r="M153" s="10">
        <f>'Listas Desplegables'!K153</f>
        <v>0</v>
      </c>
      <c r="N153" s="10">
        <f>'Listas Desplegables'!L153</f>
        <v>0</v>
      </c>
      <c r="O153" s="10">
        <f>'Listas Desplegables'!M153</f>
        <v>0</v>
      </c>
      <c r="P153" s="10">
        <f>'Listas Desplegables'!N153</f>
        <v>0</v>
      </c>
    </row>
    <row r="154" spans="1:16" ht="71.25" x14ac:dyDescent="0.25">
      <c r="A154" s="10">
        <f>'Listas Desplegables'!A154</f>
        <v>0</v>
      </c>
      <c r="B154" s="10">
        <f>'Listas Desplegables'!B154</f>
        <v>0</v>
      </c>
      <c r="C154" s="10">
        <f>'Listas Desplegables'!C154</f>
        <v>0</v>
      </c>
      <c r="D154" s="10">
        <f>'Listas Desplegables'!D155</f>
        <v>0</v>
      </c>
      <c r="E154" s="10">
        <f>'Listas Desplegables'!E154</f>
        <v>0</v>
      </c>
      <c r="F154" s="10">
        <f>'Listas Desplegables'!F153</f>
        <v>0</v>
      </c>
      <c r="G154" s="10" t="str">
        <f>'Listas Desplegables'!G155</f>
        <v>Usuarios de la Información Contable Pública</v>
      </c>
      <c r="H154" s="10" t="e">
        <f>'Listas Desplegables'!#REF!</f>
        <v>#REF!</v>
      </c>
      <c r="I154" s="10" t="e">
        <f>'Listas Desplegables'!#REF!</f>
        <v>#REF!</v>
      </c>
      <c r="J154" s="10">
        <f>'Listas Desplegables'!H154</f>
        <v>0</v>
      </c>
      <c r="K154" s="10">
        <f>'Listas Desplegables'!I154</f>
        <v>0</v>
      </c>
      <c r="L154" s="10">
        <f>'Listas Desplegables'!J154</f>
        <v>0</v>
      </c>
      <c r="M154" s="10">
        <f>'Listas Desplegables'!K154</f>
        <v>0</v>
      </c>
      <c r="N154" s="10">
        <f>'Listas Desplegables'!L154</f>
        <v>0</v>
      </c>
      <c r="O154" s="10">
        <f>'Listas Desplegables'!M154</f>
        <v>0</v>
      </c>
      <c r="P154" s="10">
        <f>'Listas Desplegables'!N154</f>
        <v>0</v>
      </c>
    </row>
    <row r="155" spans="1:16" ht="28.5" x14ac:dyDescent="0.25">
      <c r="A155" s="10">
        <f>'Listas Desplegables'!A155</f>
        <v>0</v>
      </c>
      <c r="B155" s="10">
        <f>'Listas Desplegables'!B155</f>
        <v>0</v>
      </c>
      <c r="C155" s="10">
        <f>'Listas Desplegables'!C155</f>
        <v>0</v>
      </c>
      <c r="D155" s="10">
        <f>'Listas Desplegables'!D156</f>
        <v>0</v>
      </c>
      <c r="E155" s="10">
        <f>'Listas Desplegables'!E155</f>
        <v>0</v>
      </c>
      <c r="F155" s="10">
        <f>'Listas Desplegables'!F154</f>
        <v>0</v>
      </c>
      <c r="G155" s="10" t="str">
        <f>'Listas Desplegables'!G156</f>
        <v>Usuarios de Servicios TIC</v>
      </c>
      <c r="H155" s="10" t="e">
        <f>'Listas Desplegables'!#REF!</f>
        <v>#REF!</v>
      </c>
      <c r="I155" s="10" t="e">
        <f>'Listas Desplegables'!#REF!</f>
        <v>#REF!</v>
      </c>
      <c r="J155" s="10">
        <f>'Listas Desplegables'!H155</f>
        <v>0</v>
      </c>
      <c r="K155" s="10">
        <f>'Listas Desplegables'!I155</f>
        <v>0</v>
      </c>
      <c r="L155" s="10">
        <f>'Listas Desplegables'!J155</f>
        <v>0</v>
      </c>
      <c r="M155" s="10">
        <f>'Listas Desplegables'!K155</f>
        <v>0</v>
      </c>
      <c r="N155" s="10">
        <f>'Listas Desplegables'!L155</f>
        <v>0</v>
      </c>
      <c r="O155" s="10">
        <f>'Listas Desplegables'!M155</f>
        <v>0</v>
      </c>
      <c r="P155" s="10">
        <f>'Listas Desplegables'!N155</f>
        <v>0</v>
      </c>
    </row>
    <row r="156" spans="1:16" ht="28.5" x14ac:dyDescent="0.25">
      <c r="A156" s="10">
        <f>'Listas Desplegables'!A156</f>
        <v>0</v>
      </c>
      <c r="B156" s="10">
        <f>'Listas Desplegables'!B156</f>
        <v>0</v>
      </c>
      <c r="C156" s="10">
        <f>'Listas Desplegables'!C156</f>
        <v>0</v>
      </c>
      <c r="D156" s="10">
        <f>'Listas Desplegables'!D157</f>
        <v>0</v>
      </c>
      <c r="E156" s="10">
        <f>'Listas Desplegables'!E156</f>
        <v>0</v>
      </c>
      <c r="F156" s="10">
        <f>'Listas Desplegables'!F155</f>
        <v>0</v>
      </c>
      <c r="G156" s="10" t="str">
        <f>'Listas Desplegables'!G157</f>
        <v>Usuarios San Juan de Dios</v>
      </c>
      <c r="H156" s="10" t="e">
        <f>'Listas Desplegables'!#REF!</f>
        <v>#REF!</v>
      </c>
      <c r="I156" s="10" t="e">
        <f>'Listas Desplegables'!#REF!</f>
        <v>#REF!</v>
      </c>
      <c r="J156" s="10">
        <f>'Listas Desplegables'!H156</f>
        <v>0</v>
      </c>
      <c r="K156" s="10">
        <f>'Listas Desplegables'!I156</f>
        <v>0</v>
      </c>
      <c r="L156" s="10">
        <f>'Listas Desplegables'!J156</f>
        <v>0</v>
      </c>
      <c r="M156" s="10">
        <f>'Listas Desplegables'!K156</f>
        <v>0</v>
      </c>
      <c r="N156" s="10">
        <f>'Listas Desplegables'!L156</f>
        <v>0</v>
      </c>
      <c r="O156" s="10">
        <f>'Listas Desplegables'!M156</f>
        <v>0</v>
      </c>
      <c r="P156" s="10">
        <f>'Listas Desplegables'!N156</f>
        <v>0</v>
      </c>
    </row>
    <row r="157" spans="1:16" x14ac:dyDescent="0.25">
      <c r="A157" s="10">
        <f>'Listas Desplegables'!A157</f>
        <v>0</v>
      </c>
      <c r="B157" s="10">
        <f>'Listas Desplegables'!B157</f>
        <v>0</v>
      </c>
      <c r="C157" s="10">
        <f>'Listas Desplegables'!C157</f>
        <v>0</v>
      </c>
      <c r="D157" s="10">
        <f>'Listas Desplegables'!D158</f>
        <v>0</v>
      </c>
      <c r="E157" s="10">
        <f>'Listas Desplegables'!E157</f>
        <v>0</v>
      </c>
      <c r="F157" s="10">
        <f>'Listas Desplegables'!F156</f>
        <v>0</v>
      </c>
      <c r="G157" s="10" t="str">
        <f>'Listas Desplegables'!G158</f>
        <v>Victimas</v>
      </c>
      <c r="H157" s="10" t="e">
        <f>'Listas Desplegables'!#REF!</f>
        <v>#REF!</v>
      </c>
      <c r="I157" s="10" t="e">
        <f>'Listas Desplegables'!#REF!</f>
        <v>#REF!</v>
      </c>
      <c r="J157" s="10">
        <f>'Listas Desplegables'!H157</f>
        <v>0</v>
      </c>
      <c r="K157" s="10">
        <f>'Listas Desplegables'!I157</f>
        <v>0</v>
      </c>
      <c r="L157" s="10">
        <f>'Listas Desplegables'!J157</f>
        <v>0</v>
      </c>
      <c r="M157" s="10">
        <f>'Listas Desplegables'!K157</f>
        <v>0</v>
      </c>
      <c r="N157" s="10">
        <f>'Listas Desplegables'!L157</f>
        <v>0</v>
      </c>
      <c r="O157" s="10">
        <f>'Listas Desplegables'!M157</f>
        <v>0</v>
      </c>
      <c r="P157" s="10">
        <f>'Listas Desplegables'!N157</f>
        <v>0</v>
      </c>
    </row>
    <row r="158" spans="1:16" ht="28.5" x14ac:dyDescent="0.25">
      <c r="A158" s="10">
        <f>'Listas Desplegables'!A158</f>
        <v>0</v>
      </c>
      <c r="B158" s="10">
        <f>'Listas Desplegables'!B158</f>
        <v>0</v>
      </c>
      <c r="C158" s="10">
        <f>'Listas Desplegables'!C158</f>
        <v>0</v>
      </c>
      <c r="D158" s="10">
        <f>'Listas Desplegables'!D159</f>
        <v>0</v>
      </c>
      <c r="E158" s="10">
        <f>'Listas Desplegables'!E158</f>
        <v>0</v>
      </c>
      <c r="F158" s="10">
        <f>'Listas Desplegables'!F157</f>
        <v>0</v>
      </c>
      <c r="G158" s="10" t="str">
        <f>'Listas Desplegables'!G159</f>
        <v>Vocales de control social</v>
      </c>
      <c r="H158" s="10" t="e">
        <f>'Listas Desplegables'!#REF!</f>
        <v>#REF!</v>
      </c>
      <c r="I158" s="10" t="e">
        <f>'Listas Desplegables'!#REF!</f>
        <v>#REF!</v>
      </c>
      <c r="J158" s="10">
        <f>'Listas Desplegables'!H158</f>
        <v>0</v>
      </c>
      <c r="K158" s="10">
        <f>'Listas Desplegables'!I158</f>
        <v>0</v>
      </c>
      <c r="L158" s="10">
        <f>'Listas Desplegables'!J158</f>
        <v>0</v>
      </c>
      <c r="M158" s="10">
        <f>'Listas Desplegables'!K158</f>
        <v>0</v>
      </c>
      <c r="N158" s="10">
        <f>'Listas Desplegables'!L158</f>
        <v>0</v>
      </c>
      <c r="O158" s="10">
        <f>'Listas Desplegables'!M158</f>
        <v>0</v>
      </c>
      <c r="P158" s="10">
        <f>'Listas Desplegables'!N158</f>
        <v>0</v>
      </c>
    </row>
    <row r="159" spans="1:16" x14ac:dyDescent="0.25">
      <c r="A159" s="10">
        <f>'Listas Desplegables'!A159</f>
        <v>0</v>
      </c>
      <c r="B159" s="10">
        <f>'Listas Desplegables'!B159</f>
        <v>0</v>
      </c>
      <c r="C159" s="10">
        <f>'Listas Desplegables'!C159</f>
        <v>0</v>
      </c>
      <c r="D159" s="10">
        <f>'Listas Desplegables'!D160</f>
        <v>0</v>
      </c>
      <c r="E159" s="10">
        <f>'Listas Desplegables'!E159</f>
        <v>0</v>
      </c>
      <c r="F159" s="10">
        <f>'Listas Desplegables'!F158</f>
        <v>0</v>
      </c>
      <c r="G159" s="10">
        <f>'Listas Desplegables'!G160</f>
        <v>0</v>
      </c>
      <c r="H159" s="10" t="e">
        <f>'Listas Desplegables'!#REF!</f>
        <v>#REF!</v>
      </c>
      <c r="I159" s="10" t="e">
        <f>'Listas Desplegables'!#REF!</f>
        <v>#REF!</v>
      </c>
      <c r="J159" s="10">
        <f>'Listas Desplegables'!H159</f>
        <v>0</v>
      </c>
      <c r="K159" s="10">
        <f>'Listas Desplegables'!I159</f>
        <v>0</v>
      </c>
      <c r="L159" s="10">
        <f>'Listas Desplegables'!J159</f>
        <v>0</v>
      </c>
      <c r="M159" s="10">
        <f>'Listas Desplegables'!K159</f>
        <v>0</v>
      </c>
      <c r="N159" s="10">
        <f>'Listas Desplegables'!L159</f>
        <v>0</v>
      </c>
      <c r="O159" s="10">
        <f>'Listas Desplegables'!M159</f>
        <v>0</v>
      </c>
      <c r="P159" s="10">
        <f>'Listas Desplegables'!N159</f>
        <v>0</v>
      </c>
    </row>
    <row r="160" spans="1:16" x14ac:dyDescent="0.25">
      <c r="A160" s="10">
        <f>'Listas Desplegables'!A160</f>
        <v>0</v>
      </c>
      <c r="B160" s="10">
        <f>'Listas Desplegables'!B160</f>
        <v>0</v>
      </c>
      <c r="C160" s="10">
        <f>'Listas Desplegables'!C160</f>
        <v>0</v>
      </c>
      <c r="D160" s="10">
        <f>'Listas Desplegables'!D161</f>
        <v>0</v>
      </c>
      <c r="E160" s="10">
        <f>'Listas Desplegables'!E160</f>
        <v>0</v>
      </c>
      <c r="F160" s="10">
        <f>'Listas Desplegables'!F159</f>
        <v>0</v>
      </c>
      <c r="G160" s="10">
        <f>'Listas Desplegables'!G161</f>
        <v>0</v>
      </c>
      <c r="H160" s="10" t="e">
        <f>'Listas Desplegables'!#REF!</f>
        <v>#REF!</v>
      </c>
      <c r="I160" s="10" t="e">
        <f>'Listas Desplegables'!#REF!</f>
        <v>#REF!</v>
      </c>
      <c r="J160" s="10">
        <f>'Listas Desplegables'!H160</f>
        <v>0</v>
      </c>
      <c r="K160" s="10">
        <f>'Listas Desplegables'!I160</f>
        <v>0</v>
      </c>
      <c r="L160" s="10">
        <f>'Listas Desplegables'!J160</f>
        <v>0</v>
      </c>
      <c r="M160" s="10">
        <f>'Listas Desplegables'!K160</f>
        <v>0</v>
      </c>
      <c r="N160" s="10">
        <f>'Listas Desplegables'!L160</f>
        <v>0</v>
      </c>
      <c r="O160" s="10">
        <f>'Listas Desplegables'!M160</f>
        <v>0</v>
      </c>
      <c r="P160" s="10">
        <f>'Listas Desplegables'!N160</f>
        <v>0</v>
      </c>
    </row>
    <row r="161" spans="1:16" x14ac:dyDescent="0.25">
      <c r="A161" s="10">
        <f>'Listas Desplegables'!A161</f>
        <v>0</v>
      </c>
      <c r="B161" s="10">
        <f>'Listas Desplegables'!B161</f>
        <v>0</v>
      </c>
      <c r="C161" s="10">
        <f>'Listas Desplegables'!C161</f>
        <v>0</v>
      </c>
      <c r="D161" s="10">
        <f>'Listas Desplegables'!D162</f>
        <v>0</v>
      </c>
      <c r="E161" s="10">
        <f>'Listas Desplegables'!E161</f>
        <v>0</v>
      </c>
      <c r="F161" s="10">
        <f>'Listas Desplegables'!F160</f>
        <v>0</v>
      </c>
      <c r="G161" s="10">
        <f>'Listas Desplegables'!G162</f>
        <v>0</v>
      </c>
      <c r="H161" s="10" t="e">
        <f>'Listas Desplegables'!#REF!</f>
        <v>#REF!</v>
      </c>
      <c r="I161" s="10" t="e">
        <f>'Listas Desplegables'!#REF!</f>
        <v>#REF!</v>
      </c>
      <c r="J161" s="10">
        <f>'Listas Desplegables'!H161</f>
        <v>0</v>
      </c>
      <c r="K161" s="10">
        <f>'Listas Desplegables'!I161</f>
        <v>0</v>
      </c>
      <c r="L161" s="10">
        <f>'Listas Desplegables'!J161</f>
        <v>0</v>
      </c>
      <c r="M161" s="10">
        <f>'Listas Desplegables'!K161</f>
        <v>0</v>
      </c>
      <c r="N161" s="10">
        <f>'Listas Desplegables'!L161</f>
        <v>0</v>
      </c>
      <c r="O161" s="10">
        <f>'Listas Desplegables'!M161</f>
        <v>0</v>
      </c>
      <c r="P161" s="10">
        <f>'Listas Desplegables'!N161</f>
        <v>0</v>
      </c>
    </row>
    <row r="162" spans="1:16" x14ac:dyDescent="0.25">
      <c r="A162" s="10">
        <f>'Listas Desplegables'!A162</f>
        <v>0</v>
      </c>
      <c r="B162" s="10">
        <f>'Listas Desplegables'!B162</f>
        <v>0</v>
      </c>
      <c r="C162" s="10">
        <f>'Listas Desplegables'!C162</f>
        <v>0</v>
      </c>
      <c r="D162" s="10">
        <f>'Listas Desplegables'!D163</f>
        <v>0</v>
      </c>
      <c r="E162" s="10">
        <f>'Listas Desplegables'!E162</f>
        <v>0</v>
      </c>
      <c r="F162" s="10">
        <f>'Listas Desplegables'!F161</f>
        <v>0</v>
      </c>
      <c r="G162" s="10">
        <f>'Listas Desplegables'!G163</f>
        <v>0</v>
      </c>
      <c r="H162" s="10" t="e">
        <f>'Listas Desplegables'!#REF!</f>
        <v>#REF!</v>
      </c>
      <c r="I162" s="10" t="e">
        <f>'Listas Desplegables'!#REF!</f>
        <v>#REF!</v>
      </c>
      <c r="J162" s="10">
        <f>'Listas Desplegables'!H162</f>
        <v>0</v>
      </c>
      <c r="K162" s="10">
        <f>'Listas Desplegables'!I162</f>
        <v>0</v>
      </c>
      <c r="L162" s="10">
        <f>'Listas Desplegables'!J162</f>
        <v>0</v>
      </c>
      <c r="M162" s="10">
        <f>'Listas Desplegables'!K162</f>
        <v>0</v>
      </c>
      <c r="N162" s="10">
        <f>'Listas Desplegables'!L162</f>
        <v>0</v>
      </c>
      <c r="O162" s="10">
        <f>'Listas Desplegables'!M162</f>
        <v>0</v>
      </c>
      <c r="P162" s="10">
        <f>'Listas Desplegables'!N162</f>
        <v>0</v>
      </c>
    </row>
    <row r="163" spans="1:16" x14ac:dyDescent="0.25">
      <c r="A163" s="10">
        <f>'Listas Desplegables'!A163</f>
        <v>0</v>
      </c>
      <c r="B163" s="10">
        <f>'Listas Desplegables'!B163</f>
        <v>0</v>
      </c>
      <c r="C163" s="10">
        <f>'Listas Desplegables'!C163</f>
        <v>0</v>
      </c>
      <c r="D163" s="10">
        <f>'Listas Desplegables'!D164</f>
        <v>0</v>
      </c>
      <c r="E163" s="10">
        <f>'Listas Desplegables'!E163</f>
        <v>0</v>
      </c>
      <c r="F163" s="10">
        <f>'Listas Desplegables'!F162</f>
        <v>0</v>
      </c>
      <c r="G163" s="10">
        <f>'Listas Desplegables'!G164</f>
        <v>0</v>
      </c>
      <c r="H163" s="10" t="e">
        <f>'Listas Desplegables'!#REF!</f>
        <v>#REF!</v>
      </c>
      <c r="I163" s="10" t="e">
        <f>'Listas Desplegables'!#REF!</f>
        <v>#REF!</v>
      </c>
      <c r="J163" s="10">
        <f>'Listas Desplegables'!H163</f>
        <v>0</v>
      </c>
      <c r="K163" s="10">
        <f>'Listas Desplegables'!I163</f>
        <v>0</v>
      </c>
      <c r="L163" s="10">
        <f>'Listas Desplegables'!J163</f>
        <v>0</v>
      </c>
      <c r="M163" s="10">
        <f>'Listas Desplegables'!K163</f>
        <v>0</v>
      </c>
      <c r="N163" s="10">
        <f>'Listas Desplegables'!L163</f>
        <v>0</v>
      </c>
      <c r="O163" s="10">
        <f>'Listas Desplegables'!M163</f>
        <v>0</v>
      </c>
      <c r="P163" s="10">
        <f>'Listas Desplegables'!N163</f>
        <v>0</v>
      </c>
    </row>
    <row r="164" spans="1:16" x14ac:dyDescent="0.25">
      <c r="A164" s="10">
        <f>'Listas Desplegables'!A164</f>
        <v>0</v>
      </c>
      <c r="B164" s="10">
        <f>'Listas Desplegables'!B164</f>
        <v>0</v>
      </c>
      <c r="C164" s="10">
        <f>'Listas Desplegables'!C164</f>
        <v>0</v>
      </c>
      <c r="D164" s="10">
        <f>'Listas Desplegables'!D165</f>
        <v>0</v>
      </c>
      <c r="E164" s="10">
        <f>'Listas Desplegables'!E164</f>
        <v>0</v>
      </c>
      <c r="F164" s="10">
        <f>'Listas Desplegables'!F163</f>
        <v>0</v>
      </c>
      <c r="G164" s="10">
        <f>'Listas Desplegables'!G165</f>
        <v>0</v>
      </c>
      <c r="H164" s="10" t="e">
        <f>'Listas Desplegables'!#REF!</f>
        <v>#REF!</v>
      </c>
      <c r="I164" s="10" t="e">
        <f>'Listas Desplegables'!#REF!</f>
        <v>#REF!</v>
      </c>
      <c r="J164" s="10">
        <f>'Listas Desplegables'!H164</f>
        <v>0</v>
      </c>
      <c r="K164" s="10">
        <f>'Listas Desplegables'!I164</f>
        <v>0</v>
      </c>
      <c r="L164" s="10">
        <f>'Listas Desplegables'!J164</f>
        <v>0</v>
      </c>
      <c r="M164" s="10">
        <f>'Listas Desplegables'!K164</f>
        <v>0</v>
      </c>
      <c r="N164" s="10">
        <f>'Listas Desplegables'!L164</f>
        <v>0</v>
      </c>
      <c r="O164" s="10">
        <f>'Listas Desplegables'!M164</f>
        <v>0</v>
      </c>
      <c r="P164" s="10">
        <f>'Listas Desplegables'!N164</f>
        <v>0</v>
      </c>
    </row>
    <row r="165" spans="1:16" x14ac:dyDescent="0.25">
      <c r="A165" s="10">
        <f>'Listas Desplegables'!A165</f>
        <v>0</v>
      </c>
      <c r="B165" s="10">
        <f>'Listas Desplegables'!B165</f>
        <v>0</v>
      </c>
      <c r="C165" s="10">
        <f>'Listas Desplegables'!C165</f>
        <v>0</v>
      </c>
      <c r="D165" s="10">
        <f>'Listas Desplegables'!D166</f>
        <v>0</v>
      </c>
      <c r="E165" s="10">
        <f>'Listas Desplegables'!E165</f>
        <v>0</v>
      </c>
      <c r="F165" s="10">
        <f>'Listas Desplegables'!F164</f>
        <v>0</v>
      </c>
      <c r="G165" s="10">
        <f>'Listas Desplegables'!G166</f>
        <v>0</v>
      </c>
      <c r="H165" s="10" t="e">
        <f>'Listas Desplegables'!#REF!</f>
        <v>#REF!</v>
      </c>
      <c r="I165" s="10" t="e">
        <f>'Listas Desplegables'!#REF!</f>
        <v>#REF!</v>
      </c>
      <c r="J165" s="10">
        <f>'Listas Desplegables'!H165</f>
        <v>0</v>
      </c>
      <c r="K165" s="10">
        <f>'Listas Desplegables'!I165</f>
        <v>0</v>
      </c>
      <c r="L165" s="10">
        <f>'Listas Desplegables'!J165</f>
        <v>0</v>
      </c>
      <c r="M165" s="10">
        <f>'Listas Desplegables'!K165</f>
        <v>0</v>
      </c>
      <c r="N165" s="10">
        <f>'Listas Desplegables'!L165</f>
        <v>0</v>
      </c>
      <c r="O165" s="10">
        <f>'Listas Desplegables'!M165</f>
        <v>0</v>
      </c>
      <c r="P165" s="10">
        <f>'Listas Desplegables'!N165</f>
        <v>0</v>
      </c>
    </row>
    <row r="166" spans="1:16" x14ac:dyDescent="0.25">
      <c r="A166" s="10">
        <f>'Listas Desplegables'!A166</f>
        <v>0</v>
      </c>
      <c r="B166" s="10">
        <f>'Listas Desplegables'!B166</f>
        <v>0</v>
      </c>
      <c r="C166" s="10">
        <f>'Listas Desplegables'!C166</f>
        <v>0</v>
      </c>
      <c r="D166" s="10">
        <f>'Listas Desplegables'!D167</f>
        <v>0</v>
      </c>
      <c r="E166" s="10">
        <f>'Listas Desplegables'!E166</f>
        <v>0</v>
      </c>
      <c r="F166" s="10">
        <f>'Listas Desplegables'!F165</f>
        <v>0</v>
      </c>
      <c r="G166" s="10">
        <f>'Listas Desplegables'!G167</f>
        <v>0</v>
      </c>
      <c r="H166" s="10" t="e">
        <f>'Listas Desplegables'!#REF!</f>
        <v>#REF!</v>
      </c>
      <c r="I166" s="10" t="e">
        <f>'Listas Desplegables'!#REF!</f>
        <v>#REF!</v>
      </c>
      <c r="J166" s="10">
        <f>'Listas Desplegables'!H166</f>
        <v>0</v>
      </c>
      <c r="K166" s="10">
        <f>'Listas Desplegables'!I166</f>
        <v>0</v>
      </c>
      <c r="L166" s="10">
        <f>'Listas Desplegables'!J166</f>
        <v>0</v>
      </c>
      <c r="M166" s="10">
        <f>'Listas Desplegables'!K166</f>
        <v>0</v>
      </c>
      <c r="N166" s="10">
        <f>'Listas Desplegables'!L166</f>
        <v>0</v>
      </c>
      <c r="O166" s="10">
        <f>'Listas Desplegables'!M166</f>
        <v>0</v>
      </c>
      <c r="P166" s="10">
        <f>'Listas Desplegables'!N166</f>
        <v>0</v>
      </c>
    </row>
    <row r="167" spans="1:16" x14ac:dyDescent="0.25">
      <c r="G167" s="8"/>
    </row>
    <row r="168" spans="1:16" x14ac:dyDescent="0.25">
      <c r="G168" s="8"/>
    </row>
  </sheetData>
  <sheetProtection autoFilter="0"/>
  <autoFilter ref="A1:BV166" xr:uid="{00000000-0009-0000-0000-000003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endencia xmlns="82ecf687-28d5-485b-a37e-d2c94b36a158" xsi:nil="true"/>
    <Nivel xmlns="1d121436-e6f9-4fa4-bb3f-81f41704d615" xsi:nil="true"/>
    <Idioma_x0020_Documento xmlns="82ecf687-28d5-485b-a37e-d2c94b36a158">Español</Idioma_x0020_Documento>
    <Proceso xmlns="1d121436-e6f9-4fa4-bb3f-81f41704d615">Est.1.4 Administración y mejoramiento del SUG</Proceso>
    <Resumen_x0020_del_x0020_Documento xmlns="82ecf687-28d5-485b-a37e-d2c94b36a158" xsi:nil="true"/>
    <Macroproceso xmlns="1d121436-e6f9-4fa4-bb3f-81f41704d615">Direccionamiento Estratégico</Macroproceso>
    <Palabras_x0020_Claves xmlns="82ecf687-28d5-485b-a37e-d2c94b36a158" xsi:nil="true"/>
    <Versión_x0020_Documento xmlns="1d121436-e6f9-4fa4-bb3f-81f41704d615" xsi:nil="true"/>
    <Nivel_x0020_Macroproceso xmlns="1d121436-e6f9-4fa4-bb3f-81f41704d615" xsi:nil="true"/>
    <Fecha_x0020_del_x0020_Documento xmlns="82ecf687-28d5-485b-a37e-d2c94b36a158" xsi:nil="true"/>
    <Autores xmlns="82ecf687-28d5-485b-a37e-d2c94b36a158">
      <UserInfo>
        <DisplayName/>
        <AccountId xsi:nil="true"/>
        <AccountType/>
      </UserInfo>
    </Autores>
    <Formato_x0020_Documento xmlns="82ecf687-28d5-485b-a37e-d2c94b36a158" xsi:nil="true"/>
    <Año xmlns="1d121436-e6f9-4fa4-bb3f-81f41704d615">2010</Añ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cesos" ma:contentTypeID="0x010100573F15B938A7B6429AEA0C0F1940861C0045BFD1C53663AD49BBF44BA50A824273" ma:contentTypeVersion="12" ma:contentTypeDescription="Crear nuevo documento." ma:contentTypeScope="" ma:versionID="3bdf8c8d2e4e93f8e31ae25e76d1e80f">
  <xsd:schema xmlns:xsd="http://www.w3.org/2001/XMLSchema" xmlns:xs="http://www.w3.org/2001/XMLSchema" xmlns:p="http://schemas.microsoft.com/office/2006/metadata/properties" xmlns:ns2="1d121436-e6f9-4fa4-bb3f-81f41704d615" xmlns:ns3="82ecf687-28d5-485b-a37e-d2c94b36a158" xmlns:ns4="aac6e9ca-a293-4c82-8e9f-9055b12d24a8" targetNamespace="http://schemas.microsoft.com/office/2006/metadata/properties" ma:root="true" ma:fieldsID="3d36f2b250b22e6dc7e44147c8ef86fe" ns2:_="" ns3:_="" ns4:_="">
    <xsd:import namespace="1d121436-e6f9-4fa4-bb3f-81f41704d615"/>
    <xsd:import namespace="82ecf687-28d5-485b-a37e-d2c94b36a158"/>
    <xsd:import namespace="aac6e9ca-a293-4c82-8e9f-9055b12d24a8"/>
    <xsd:element name="properties">
      <xsd:complexType>
        <xsd:sequence>
          <xsd:element name="documentManagement">
            <xsd:complexType>
              <xsd:all>
                <xsd:element ref="ns2:Año" minOccurs="0"/>
                <xsd:element ref="ns3:Autores" minOccurs="0"/>
                <xsd:element ref="ns3:Dependencia" minOccurs="0"/>
                <xsd:element ref="ns3:Fecha_x0020_del_x0020_Documento" minOccurs="0"/>
                <xsd:element ref="ns3:Formato_x0020_Documento" minOccurs="0"/>
                <xsd:element ref="ns3:Idioma_x0020_Documento" minOccurs="0"/>
                <xsd:element ref="ns3:Palabras_x0020_Claves" minOccurs="0"/>
                <xsd:element ref="ns3:Resumen_x0020_del_x0020_Documento" minOccurs="0"/>
                <xsd:element ref="ns2:Versión_x0020_Documento" minOccurs="0"/>
                <xsd:element ref="ns2:Macroproceso" minOccurs="0"/>
                <xsd:element ref="ns2:Proceso" minOccurs="0"/>
                <xsd:element ref="ns2:Nivel" minOccurs="0"/>
                <xsd:element ref="ns2:Nivel_x0020_Macroproces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1436-e6f9-4fa4-bb3f-81f41704d615" elementFormDefault="qualified">
    <xsd:import namespace="http://schemas.microsoft.com/office/2006/documentManagement/types"/>
    <xsd:import namespace="http://schemas.microsoft.com/office/infopath/2007/PartnerControls"/>
    <xsd:element name="Año" ma:index="2" nillable="true" ma:displayName="Año" ma:default="2010" ma:format="Dropdown" ma:internalName="A_x00f1_o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</xsd:restriction>
      </xsd:simpleType>
    </xsd:element>
    <xsd:element name="Versión_x0020_Documento" ma:index="10" nillable="true" ma:displayName="Versión Documento" ma:format="Dropdown" ma:internalName="Versi_x00f3_n_x0020_Documento" ma:readOnly="false">
      <xsd:simpleType>
        <xsd:restriction base="dms:Choice">
          <xsd:enumeration value="Definitiva"/>
          <xsd:enumeration value="En Estudio"/>
          <xsd:enumeration value="Preliminar"/>
        </xsd:restriction>
      </xsd:simpleType>
    </xsd:element>
    <xsd:element name="Macroproceso" ma:index="11" nillable="true" ma:displayName="Macroproceso" ma:default="Direccionamiento Estratégico" ma:format="Dropdown" ma:internalName="Macroproceso" ma:readOnly="false">
      <xsd:simpleType>
        <xsd:restriction base="dms:Choice">
          <xsd:enumeration value="Direccionamiento Estratégico"/>
          <xsd:enumeration value="Coordinación de la Política Macroeconómica y Definición de la Política Fiscal"/>
          <xsd:enumeration value="Gestión Presupuestal de los Recursos de la Nación"/>
          <xsd:enumeration value="Administración de Recursos Económicos"/>
          <xsd:enumeration value="Intervención Económica"/>
          <xsd:enumeration value="Gestión Tecnológica"/>
          <xsd:enumeration value="Gestión Humana"/>
          <xsd:enumeration value="Gestión Financiera"/>
          <xsd:enumeration value="Gestión de Bienes y Servicios"/>
          <xsd:enumeration value="Gestión Jurídica"/>
          <xsd:enumeration value="Evaluación"/>
          <xsd:enumeration value="Gestión de Cliente"/>
          <xsd:enumeration value="Comunicación Estratégica"/>
          <xsd:enumeration value="Gestión Normativa"/>
          <xsd:enumeration value="Atención al Ciudadano y Derechos de Petición"/>
          <xsd:enumeration value="Gestión TIC y de la Información"/>
        </xsd:restriction>
      </xsd:simpleType>
    </xsd:element>
    <xsd:element name="Proceso" ma:index="12" nillable="true" ma:displayName="Proceso" ma:default="Est. 1.3 Gestión de Comunicaciones" ma:format="Dropdown" ma:internalName="Proceso" ma:readOnly="false">
      <xsd:simpleType>
        <xsd:restriction base="dms:Choice">
          <xsd:enumeration value="Est. 1.1 Formulación y Seguimiento a Planes institucionales y sectoriales"/>
          <xsd:enumeration value="Est. 1.1 Planeación estratégica sectorial e institucional"/>
          <xsd:enumeration value="Est. 1.2 Gestión de Relaciones con Inversionistas"/>
          <xsd:enumeration value="Est. 1.3 Gestión de Comunicaciones"/>
          <xsd:enumeration value="Est. 1.4 Administración del Sistema Único de Gestión"/>
          <xsd:enumeration value="Est. 1.4 Administración, mejoramiento e innovación del SUG"/>
          <xsd:enumeration value="Mis. 1.1 Coordinación y Seguimiento de la Política Macroeconómica y Fiscal"/>
          <xsd:enumeration value="Mis. 2.1 Programación Presupuestal de los recursos de la Nación"/>
          <xsd:enumeration value="Mis. 2.2 Administración y seguimiento a la ejecución presupuestal"/>
          <xsd:enumeration value="Mis. 3.1 Financiamiento Interno"/>
          <xsd:enumeration value="Mis. 3.2 Financiamiento a Entidades"/>
          <xsd:enumeration value="Mis. 3.3 Financiamiento con Organismos Multilaterales y Gobiernos"/>
          <xsd:enumeration value="Mis. 3.4 Gestión de Liquidez"/>
          <xsd:enumeration value="Mis. 3.5 Gestión de Ingresos, Pagos y Presentación de Estados Financieros"/>
          <xsd:enumeration value="Mis. 3.6 Administración de la Sobretasa de la Gasolina y ACPM"/>
          <xsd:enumeration value="Mis. 3.7 Gestión de exposición patrimonial de la Nación"/>
          <xsd:enumeration value="Mis. 3.7 Gestión de Particiones Estatales y Sistemas Cofinanciados de Transporte Masivo"/>
          <xsd:enumeration value="Mis. 3.8 Apoyo a la Estructuración de Proyectos para la Vinculación de Capital Privado en Sectores de Responsabilidad del Estado"/>
          <xsd:enumeration value="Mis. 3.9 Gestión de Bonos Pensionales"/>
          <xsd:enumeration value="Mis. 3.10 Gestión de Riesgo Fiscal"/>
          <xsd:enumeration value="Mis. 3.11 Apoyo, seguimiento y control del cubrimiento del pasivo pensional de las Entidades Territoriales"/>
          <xsd:enumeration value="Mis. 3.12 Financiamiento Externo"/>
          <xsd:enumeration value="Mis. 3.13 Administración del Sistema Integrado de Información Financiera (SIIF Nación)"/>
          <xsd:enumeration value="Mis. 3.14 Financiamiento Externo de la Nación y relaciones con Inversionistas"/>
          <xsd:enumeration value="Mis. 4.1 Asesoría Tributaria y Financiera a Entidades Territoriales"/>
          <xsd:enumeration value="Mis. 4.2 Monitoreo y Apoyo al Saneamiento Fiscal de Entidades Territoriales"/>
          <xsd:enumeration value="Mis. 4.3 Seguimiento al comportamiento financiero y fiscal del Sistema de Seguridad Social Integral"/>
          <xsd:enumeration value="Mis. 4.4 Expedición Normativa y Emisión de Conceptos"/>
          <xsd:enumeration value="Mis. 4.5 Coordinación de la Ejecución de la estrategia de Monitoreo, seguimiento y control al uso de recursos del Sistema General de Participaciones – SGP"/>
          <xsd:enumeration value="Mis. 4.6 Apoyo al Saneamiento Financiero Pensional de Entidades Estatales"/>
          <xsd:enumeration value="Mis. 4.7 Coordinación  y Seguimiento a los Asuntos Legislativos"/>
          <xsd:enumeration value="Mis.4.8 Viabilidad, monitoreo, seguimiento y evaluación de los Programas de Saneamiento Fiscal y Financiero de las Empresas Sociales del Estado"/>
          <xsd:enumeration value="Mis. 4.8 Viabilidad, monitoreo, seguimiento y evaluación de los Programas de Saneamiento Fiscal y Financiero de las Empresas Sociales del Estado"/>
          <xsd:enumeration value="Mis. 4.8 Viabilidad, modificación, monitoreo, seguimiento y evaluación de los Programas de Saneamiento Fiscal y Financiero de las Empresas Sociales del Estado"/>
          <xsd:enumeration value="Mis. 4.9 Participación en los Órganos Colegiados de Administración y Decisión del Sistema General de Regalías"/>
          <xsd:enumeration value="Apo. 1.1 Gestión de soluciones de software"/>
          <xsd:enumeration value="Apo. 1.2 Gestión y soporte  de la infraestructura tecnológica  y servicios tecnológicos"/>
          <xsd:enumeration value="Apo. 2.1 Administración de Planta de Personal"/>
          <xsd:enumeration value="Apo. 2.1 Administración de Personal"/>
          <xsd:enumeration value="Apo. 2.2 Desarrollo de Personal"/>
          <xsd:enumeration value="Apo. 2.3 Gestión de Comisión Interior o Exterior"/>
          <xsd:enumeration value="Apo. 2.4 Generación de la Nómina"/>
          <xsd:enumeration value="Apo. 2.5 Control Disciplinario Interno"/>
          <xsd:enumeration value="Apo. 3.1 Gestión Presupuestal del MHCP y del Marco de Gasto de Mediano Plazo del Sector Hacienda"/>
          <xsd:enumeration value="Apo. 3.2 Registro presupuestal y contable y pago de las obligaciones del MHCP"/>
          <xsd:enumeration value="Apo. 3.3 Preparación y presentación de los Estados Financieros del Ministerio de Hacienda y Crédito"/>
          <xsd:enumeration value="Apo. 4.1 Adquisición de Bienes y Servicios"/>
          <xsd:enumeration value="Apo. 4.2 Administración de Bienes y Servicios"/>
          <xsd:enumeration value="Apo. 4.3 Gestión de Información"/>
          <xsd:enumeration value="Apo. 4.4 Planeación y Gestión de Proyectos con Fondos de Organismos Multilaterales de Crédito"/>
          <xsd:enumeration value="Apo. 4.5 Gestión Ambiental"/>
          <xsd:enumeration value="Apo. 5.1 Defensa Judicial, pago de sentencias y conciliaciones"/>
          <xsd:enumeration value="Apo. 5.2 Atención a Derechos de Petición y Emisión de Conceptos Jurídicos"/>
          <xsd:enumeration value="Apo. 5.3 Cartera"/>
          <xsd:enumeration value="Eva. 1.1 Evaluación Independiente"/>
          <xsd:enumeration value="Esp. 1.1 Gestión de Servicio al Cliente"/>
          <xsd:enumeration value="Esp. 1.1 Atención al ciudadano e instituciones"/>
          <xsd:enumeration value="Mis.5.1 Expedición Normativa y Emisión de Conceptos"/>
          <xsd:enumeration value="Mis.5.2 Coordinación  y Seguimiento a los Asuntos Legislativos"/>
          <xsd:enumeration value="Apo.6.1 Atención al ciudadano e instituciones"/>
          <xsd:enumeration value="Apo.6.2 Atención a Derechos de Petición y Emisión de Conceptos Jurídicos"/>
          <xsd:enumeration value="Eva.1.2 Control Disciplinario Interno"/>
          <xsd:enumeration value="Apo.1.4 Gestión de Información"/>
          <xsd:enumeration value="Est.2.1 Gestión de Comunicaciones"/>
          <xsd:enumeration value="Apo.6.3 Gestión de Biblioteca"/>
          <xsd:enumeration value="Est.1.4 Administración y mejoramiento del SUG"/>
        </xsd:restriction>
      </xsd:simpleType>
    </xsd:element>
    <xsd:element name="Nivel" ma:index="13" nillable="true" ma:displayName="Nivel" ma:decimals="0" ma:internalName="Nivel" ma:readOnly="false" ma:percentage="FALSE">
      <xsd:simpleType>
        <xsd:restriction base="dms:Number"/>
      </xsd:simpleType>
    </xsd:element>
    <xsd:element name="Nivel_x0020_Macroproceso" ma:index="14" nillable="true" ma:displayName="Nivel Macroproceso" ma:decimals="0" ma:description="Para odenar la publicación de los macroprocesos:&#10;0 = Direccionamiento Estratégico&#10;1 = Coordinación y seg. de la política Macroeconómica y fiscal.&#10;2 = Gestión presupuestal de las entidades públicas.&#10;3 = Administración de recursos económicos&#10;4 = Intervención económica&#10;5 = Gestión Tecnológica&#10;6 = Gestión Humana&#10;7 = Gestión Financiera&#10;8 = Gestión de Bienes y Servicios&#10;9 = Gestión Jurídica&#10;10 = Evaluación&#10;11 = Gestión del Cliente" ma:internalName="Nivel_x0020_Macroproceso" ma:readOnly="false" ma:percentage="FALSE">
      <xsd:simpleType>
        <xsd:restriction base="dms:Number">
          <xsd:maxInclusive value="1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cf687-28d5-485b-a37e-d2c94b36a158" elementFormDefault="qualified">
    <xsd:import namespace="http://schemas.microsoft.com/office/2006/documentManagement/types"/>
    <xsd:import namespace="http://schemas.microsoft.com/office/infopath/2007/PartnerControls"/>
    <xsd:element name="Autores" ma:index="3" nillable="true" ma:displayName="Autores" ma:list="UserInfo" ma:SharePointGroup="0" ma:internalName="Aut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endencia" ma:index="4" nillable="true" ma:displayName="Dependencia" ma:format="Dropdown" ma:internalName="Dependencia" ma:readOnly="false">
      <xsd:simpleType>
        <xsd:restriction base="dms:Choice">
          <xsd:enumeration value="Despacho del Ministro de Hacienda y Cr. Pbco"/>
          <xsd:enumeration value="Dirección Administrativa"/>
          <xsd:enumeration value="Dirección de Tecnología"/>
          <xsd:enumeration value="Dirección General de Apoyo Fiscal"/>
          <xsd:enumeration value="Dirección General de Cr. Pbco. y del Tesoro Nal."/>
          <xsd:enumeration value="Dirección General de Política Macroeconómica"/>
          <xsd:enumeration value="Dirección General de Reg. Eco. de la Seguridad Social"/>
          <xsd:enumeration value="Dirección General de Regulación Financiera"/>
          <xsd:enumeration value="Dirección General de Presupuesto público Nacional"/>
          <xsd:enumeration value="Oficina de Control Disciplinario Interno"/>
          <xsd:enumeration value="Secretaría General"/>
          <xsd:enumeration value="Viceministerio General"/>
          <xsd:enumeration value="Viceministerio Técnico"/>
        </xsd:restriction>
      </xsd:simpleType>
    </xsd:element>
    <xsd:element name="Fecha_x0020_del_x0020_Documento" ma:index="5" nillable="true" ma:displayName="Fecha del Documento" ma:format="DateOnly" ma:internalName="Fecha_x0020_del_x0020_Documento" ma:readOnly="false">
      <xsd:simpleType>
        <xsd:restriction base="dms:DateTime"/>
      </xsd:simpleType>
    </xsd:element>
    <xsd:element name="Formato_x0020_Documento" ma:index="6" nillable="true" ma:displayName="Formato Documento" ma:format="Dropdown" ma:internalName="Formato_x0020_Documento" ma:readOnly="false">
      <xsd:simpleType>
        <xsd:restriction base="dms:Choice">
          <xsd:enumeration value="DOC"/>
          <xsd:enumeration value="PPT"/>
          <xsd:enumeration value="XLS"/>
          <xsd:enumeration value="PDF"/>
          <xsd:enumeration value="Outlook"/>
        </xsd:restriction>
      </xsd:simpleType>
    </xsd:element>
    <xsd:element name="Idioma_x0020_Documento" ma:index="7" nillable="true" ma:displayName="Idioma Documento" ma:default="Español" ma:format="Dropdown" ma:internalName="Idioma_x0020_Documento" ma:readOnly="false">
      <xsd:simpleType>
        <xsd:restriction base="dms:Choice">
          <xsd:enumeration value="Español"/>
          <xsd:enumeration value="Inglés"/>
          <xsd:enumeration value="Francés"/>
          <xsd:enumeration value="Alemán"/>
          <xsd:enumeration value="Japonés"/>
        </xsd:restriction>
      </xsd:simpleType>
    </xsd:element>
    <xsd:element name="Palabras_x0020_Claves" ma:index="8" nillable="true" ma:displayName="Palabras Claves" ma:internalName="Palabras_x0020_Claves" ma:readOnly="false">
      <xsd:simpleType>
        <xsd:restriction base="dms:Note">
          <xsd:maxLength value="255"/>
        </xsd:restriction>
      </xsd:simpleType>
    </xsd:element>
    <xsd:element name="Resumen_x0020_del_x0020_Documento" ma:index="9" nillable="true" ma:displayName="Resumen del Documento" ma:internalName="Resumen_x0020_del_x0020_Documento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6e9ca-a293-4c82-8e9f-9055b1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9A8FE-7AFD-41B4-B732-0A849BCD4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6DADAB-BC2F-42E4-8365-8DCC62B81F3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d121436-e6f9-4fa4-bb3f-81f41704d615"/>
    <ds:schemaRef ds:uri="http://schemas.microsoft.com/office/2006/documentManagement/types"/>
    <ds:schemaRef ds:uri="http://purl.org/dc/elements/1.1/"/>
    <ds:schemaRef ds:uri="aac6e9ca-a293-4c82-8e9f-9055b12d24a8"/>
    <ds:schemaRef ds:uri="82ecf687-28d5-485b-a37e-d2c94b36a1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04FA6B-ACA1-4054-AB30-846D32E5C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21436-e6f9-4fa4-bb3f-81f41704d615"/>
    <ds:schemaRef ds:uri="82ecf687-28d5-485b-a37e-d2c94b36a158"/>
    <ds:schemaRef ds:uri="aac6e9ca-a293-4c82-8e9f-9055b12d2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Caracterización</vt:lpstr>
      <vt:lpstr>Hoja1</vt:lpstr>
      <vt:lpstr>Listas Desplegables</vt:lpstr>
      <vt:lpstr>Consulta Listas Desplegables</vt:lpstr>
      <vt:lpstr>'Formato Caracterización'!Área_de_impresión</vt:lpstr>
      <vt:lpstr>Externo</vt:lpstr>
      <vt:lpstr>Interno</vt:lpstr>
      <vt:lpstr>'Formato Caracterización'!Títulos_a_imprimir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Sergio Esteban Varela Guzman</dc:creator>
  <cp:lastModifiedBy>Yeinmy Yolanda Rozo Morales</cp:lastModifiedBy>
  <cp:lastPrinted>2019-07-19T16:17:24Z</cp:lastPrinted>
  <dcterms:created xsi:type="dcterms:W3CDTF">2017-07-13T19:46:17Z</dcterms:created>
  <dcterms:modified xsi:type="dcterms:W3CDTF">2020-07-24T17:56:21Z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0x010100573F15B938A7B6429AEA0C0F1940861C0045BFD1C53663AD49BBF44BA50A824273</vt:lpwstr>
  </property>
</Properties>
</file>